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en_skoroszyt" defaultThemeVersion="124226"/>
  <bookViews>
    <workbookView xWindow="960" yWindow="600" windowWidth="27315" windowHeight="13560"/>
  </bookViews>
  <sheets>
    <sheet name="Wykaz" sheetId="35" r:id="rId1"/>
  </sheets>
  <calcPr calcId="124519"/>
</workbook>
</file>

<file path=xl/calcChain.xml><?xml version="1.0" encoding="utf-8"?>
<calcChain xmlns="http://schemas.openxmlformats.org/spreadsheetml/2006/main">
  <c r="F27" i="35"/>
  <c r="J22" l="1"/>
  <c r="F22"/>
  <c r="L16"/>
  <c r="M16" s="1"/>
  <c r="H16"/>
  <c r="I16" s="1"/>
  <c r="L10"/>
  <c r="M10" s="1"/>
  <c r="H10"/>
  <c r="I10" s="1"/>
  <c r="J26" l="1"/>
  <c r="H26"/>
  <c r="I26" l="1"/>
  <c r="I27" s="1"/>
  <c r="H27"/>
  <c r="L26"/>
  <c r="J27"/>
  <c r="L4"/>
  <c r="H4"/>
  <c r="M26" l="1"/>
  <c r="M27" s="1"/>
  <c r="L27"/>
  <c r="L22"/>
  <c r="M4"/>
  <c r="M22" s="1"/>
  <c r="I4"/>
  <c r="I22" s="1"/>
  <c r="H22"/>
</calcChain>
</file>

<file path=xl/sharedStrings.xml><?xml version="1.0" encoding="utf-8"?>
<sst xmlns="http://schemas.openxmlformats.org/spreadsheetml/2006/main" count="89" uniqueCount="65">
  <si>
    <t>L.p.</t>
  </si>
  <si>
    <t xml:space="preserve">Nazwa </t>
  </si>
  <si>
    <t>Kwota 1 przeglądu netto</t>
  </si>
  <si>
    <t>VAT</t>
  </si>
  <si>
    <t xml:space="preserve">Kwota 1 przeglądu brutto </t>
  </si>
  <si>
    <t>Kwota 2 przeglądów netto</t>
  </si>
  <si>
    <t xml:space="preserve">Kwota  2 przeglądów brutto </t>
  </si>
  <si>
    <t>1/rok</t>
  </si>
  <si>
    <t>1.</t>
  </si>
  <si>
    <t>Nr fabryczny</t>
  </si>
  <si>
    <t>Rok produkcji</t>
  </si>
  <si>
    <t>Częstotliwość przeglądów</t>
  </si>
  <si>
    <t>Kwota VAT</t>
  </si>
  <si>
    <t>SUMA</t>
  </si>
  <si>
    <t>2.</t>
  </si>
  <si>
    <t>2.1</t>
  </si>
  <si>
    <t>2.2</t>
  </si>
  <si>
    <t>2.3</t>
  </si>
  <si>
    <t>2.4</t>
  </si>
  <si>
    <t>2.5</t>
  </si>
  <si>
    <t>3.</t>
  </si>
  <si>
    <t>3.1</t>
  </si>
  <si>
    <t>3.2</t>
  </si>
  <si>
    <t>3.3</t>
  </si>
  <si>
    <t>3.4</t>
  </si>
  <si>
    <t>3.5</t>
  </si>
  <si>
    <t>Kwota miesięcznej raty netto</t>
  </si>
  <si>
    <t xml:space="preserve">Kwota miesięcznej raty brutto </t>
  </si>
  <si>
    <t>Aparat USG Canon TUS-AI700 Aplio i700</t>
  </si>
  <si>
    <t>6PC2342298</t>
  </si>
  <si>
    <t>1.1</t>
  </si>
  <si>
    <t>1.2</t>
  </si>
  <si>
    <t>1.3</t>
  </si>
  <si>
    <t>1.4</t>
  </si>
  <si>
    <t>1.5</t>
  </si>
  <si>
    <t>Sonda PVI-475BX</t>
  </si>
  <si>
    <t>FSC2342695</t>
  </si>
  <si>
    <t>Sonda PLI-705BX</t>
  </si>
  <si>
    <t>FSC2345666</t>
  </si>
  <si>
    <t>Sonda PLI-1205BX</t>
  </si>
  <si>
    <t>FSC2354630</t>
  </si>
  <si>
    <t>Sonda PLT-1005BT</t>
  </si>
  <si>
    <t>FSE2356574</t>
  </si>
  <si>
    <t>Videoprinter czarno-biały UP-X898MD</t>
  </si>
  <si>
    <t>Aparat USG Canon CUS-AA000 Aplio a000</t>
  </si>
  <si>
    <t>PBA2362998</t>
  </si>
  <si>
    <t>Sonda PVT- 475BT</t>
  </si>
  <si>
    <t>FSC2346215</t>
  </si>
  <si>
    <t>FSE2366950</t>
  </si>
  <si>
    <t>Sonda PLT-705BT</t>
  </si>
  <si>
    <t>FSE2362031</t>
  </si>
  <si>
    <t>Sonda PLT-1204BT</t>
  </si>
  <si>
    <t>99D2332213</t>
  </si>
  <si>
    <t>PBA2362999</t>
  </si>
  <si>
    <t>FSC2346220</t>
  </si>
  <si>
    <t>FSE2356509</t>
  </si>
  <si>
    <t>FSE2362051</t>
  </si>
  <si>
    <t>99D2342296</t>
  </si>
  <si>
    <t>Aparat do pomiaru ACT (czasu krzepnięcia) Hemonart CompactONE 9</t>
  </si>
  <si>
    <t>24/0584</t>
  </si>
  <si>
    <t>Wartość umowy na okres 24 miesięcy netto</t>
  </si>
  <si>
    <t>Wartość umowy na okres 24 miesięcy brutto</t>
  </si>
  <si>
    <t>Zadanie nr 11. Pełna opieka serwisowa - Aparaty USG Canon</t>
  </si>
  <si>
    <t xml:space="preserve">Zadanie nr 12. Przeglądy i naprawy - Aparat do pomiaru ACT </t>
  </si>
  <si>
    <t>FORMULARZ CENOWY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</si>
</sst>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2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8"/>
      <color theme="3"/>
      <name val="Cambria"/>
      <family val="2"/>
      <charset val="238"/>
      <scheme val="major"/>
    </font>
    <font>
      <sz val="11"/>
      <color rgb="FF9C5700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10"/>
      <name val="Calibri"/>
      <family val="2"/>
      <charset val="238"/>
      <scheme val="minor"/>
    </font>
    <font>
      <sz val="11"/>
      <name val="Czcionka tekstu podstawowego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0"/>
    <xf numFmtId="0" fontId="8" fillId="0" borderId="0"/>
    <xf numFmtId="0" fontId="9" fillId="0" borderId="0"/>
    <xf numFmtId="0" fontId="11" fillId="0" borderId="11" applyNumberFormat="0" applyFill="0" applyAlignment="0" applyProtection="0"/>
    <xf numFmtId="0" fontId="12" fillId="0" borderId="12" applyNumberFormat="0" applyFill="0" applyAlignment="0" applyProtection="0"/>
    <xf numFmtId="0" fontId="13" fillId="0" borderId="13" applyNumberFormat="0" applyFill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8" borderId="14" applyNumberFormat="0" applyAlignment="0" applyProtection="0"/>
    <xf numFmtId="0" fontId="17" fillId="9" borderId="15" applyNumberFormat="0" applyAlignment="0" applyProtection="0"/>
    <xf numFmtId="0" fontId="18" fillId="9" borderId="14" applyNumberFormat="0" applyAlignment="0" applyProtection="0"/>
    <xf numFmtId="0" fontId="19" fillId="0" borderId="16" applyNumberFormat="0" applyFill="0" applyAlignment="0" applyProtection="0"/>
    <xf numFmtId="0" fontId="20" fillId="10" borderId="17" applyNumberFormat="0" applyAlignment="0" applyProtection="0"/>
    <xf numFmtId="0" fontId="21" fillId="0" borderId="0" applyNumberFormat="0" applyFill="0" applyBorder="0" applyAlignment="0" applyProtection="0"/>
    <xf numFmtId="0" fontId="10" fillId="11" borderId="18" applyNumberFormat="0" applyFont="0" applyAlignment="0" applyProtection="0"/>
    <xf numFmtId="0" fontId="22" fillId="0" borderId="0" applyNumberFormat="0" applyFill="0" applyBorder="0" applyAlignment="0" applyProtection="0"/>
    <xf numFmtId="0" fontId="1" fillId="0" borderId="19" applyNumberFormat="0" applyFill="0" applyAlignment="0" applyProtection="0"/>
    <xf numFmtId="0" fontId="23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23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23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23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23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23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26" fillId="0" borderId="0"/>
  </cellStyleXfs>
  <cellXfs count="66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9" fontId="0" fillId="0" borderId="0" xfId="0" applyNumberFormat="1"/>
    <xf numFmtId="9" fontId="0" fillId="0" borderId="0" xfId="0" applyNumberFormat="1" applyBorder="1"/>
    <xf numFmtId="9" fontId="0" fillId="0" borderId="0" xfId="0" applyNumberForma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/>
    </xf>
    <xf numFmtId="164" fontId="7" fillId="3" borderId="4" xfId="1" applyNumberFormat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/>
    </xf>
    <xf numFmtId="164" fontId="2" fillId="2" borderId="21" xfId="1" applyNumberFormat="1" applyFill="1" applyBorder="1" applyAlignment="1">
      <alignment horizontal="center" vertical="center" wrapText="1"/>
    </xf>
    <xf numFmtId="9" fontId="2" fillId="2" borderId="21" xfId="1" applyNumberFormat="1" applyFill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/>
    </xf>
    <xf numFmtId="9" fontId="2" fillId="0" borderId="9" xfId="1" applyNumberFormat="1" applyBorder="1" applyAlignment="1">
      <alignment horizontal="center" vertical="center"/>
    </xf>
    <xf numFmtId="164" fontId="2" fillId="0" borderId="9" xfId="1" applyNumberFormat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4" fillId="36" borderId="20" xfId="1" applyFont="1" applyFill="1" applyBorder="1" applyAlignment="1">
      <alignment horizontal="center" vertical="center"/>
    </xf>
    <xf numFmtId="0" fontId="4" fillId="36" borderId="21" xfId="1" applyFont="1" applyFill="1" applyBorder="1" applyAlignment="1">
      <alignment horizontal="center" vertical="center" wrapText="1"/>
    </xf>
    <xf numFmtId="0" fontId="4" fillId="36" borderId="21" xfId="1" applyFont="1" applyFill="1" applyBorder="1" applyAlignment="1">
      <alignment horizontal="center" vertical="center"/>
    </xf>
    <xf numFmtId="164" fontId="2" fillId="36" borderId="21" xfId="1" applyNumberFormat="1" applyFill="1" applyBorder="1" applyAlignment="1">
      <alignment horizontal="center" vertical="center" wrapText="1"/>
    </xf>
    <xf numFmtId="9" fontId="2" fillId="36" borderId="21" xfId="1" applyNumberFormat="1" applyFill="1" applyBorder="1" applyAlignment="1">
      <alignment horizontal="center" vertical="center" wrapText="1"/>
    </xf>
    <xf numFmtId="0" fontId="27" fillId="4" borderId="1" xfId="1" applyFont="1" applyFill="1" applyBorder="1" applyAlignment="1">
      <alignment horizontal="center" vertical="center" wrapText="1"/>
    </xf>
    <xf numFmtId="164" fontId="27" fillId="4" borderId="1" xfId="1" applyNumberFormat="1" applyFont="1" applyFill="1" applyBorder="1" applyAlignment="1">
      <alignment horizontal="center" vertical="center"/>
    </xf>
    <xf numFmtId="9" fontId="28" fillId="4" borderId="1" xfId="1" applyNumberFormat="1" applyFont="1" applyFill="1" applyBorder="1" applyAlignment="1">
      <alignment horizontal="center" vertical="center"/>
    </xf>
    <xf numFmtId="164" fontId="28" fillId="4" borderId="1" xfId="1" applyNumberFormat="1" applyFont="1" applyFill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 wrapText="1"/>
    </xf>
    <xf numFmtId="164" fontId="5" fillId="0" borderId="21" xfId="1" applyNumberFormat="1" applyFont="1" applyFill="1" applyBorder="1" applyAlignment="1">
      <alignment horizontal="center" vertical="center"/>
    </xf>
    <xf numFmtId="9" fontId="2" fillId="0" borderId="21" xfId="1" applyNumberFormat="1" applyBorder="1" applyAlignment="1">
      <alignment horizontal="center" vertical="center"/>
    </xf>
    <xf numFmtId="164" fontId="2" fillId="0" borderId="21" xfId="1" applyNumberFormat="1" applyBorder="1" applyAlignment="1">
      <alignment horizontal="center" vertical="center"/>
    </xf>
    <xf numFmtId="0" fontId="27" fillId="4" borderId="9" xfId="1" applyFont="1" applyFill="1" applyBorder="1" applyAlignment="1">
      <alignment horizontal="center" vertical="center" wrapText="1"/>
    </xf>
    <xf numFmtId="164" fontId="27" fillId="4" borderId="9" xfId="1" applyNumberFormat="1" applyFont="1" applyFill="1" applyBorder="1" applyAlignment="1">
      <alignment horizontal="center" vertical="center"/>
    </xf>
    <xf numFmtId="9" fontId="28" fillId="4" borderId="9" xfId="1" applyNumberFormat="1" applyFont="1" applyFill="1" applyBorder="1" applyAlignment="1">
      <alignment horizontal="center" vertical="center"/>
    </xf>
    <xf numFmtId="164" fontId="28" fillId="4" borderId="9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3" fillId="36" borderId="2" xfId="1" applyFont="1" applyFill="1" applyBorder="1" applyAlignment="1">
      <alignment horizontal="left" vertical="center"/>
    </xf>
    <xf numFmtId="0" fontId="3" fillId="36" borderId="3" xfId="1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center"/>
    </xf>
  </cellXfs>
  <cellStyles count="46">
    <cellStyle name="20% - akcent 1" xfId="20" builtinId="30" customBuiltin="1"/>
    <cellStyle name="20% - akcent 2" xfId="23" builtinId="34" customBuiltin="1"/>
    <cellStyle name="20% - akcent 3" xfId="26" builtinId="38" customBuiltin="1"/>
    <cellStyle name="20% - akcent 4" xfId="29" builtinId="42" customBuiltin="1"/>
    <cellStyle name="20% - akcent 5" xfId="32" builtinId="46" customBuiltin="1"/>
    <cellStyle name="20% - akcent 6" xfId="35" builtinId="50" customBuiltin="1"/>
    <cellStyle name="40% - akcent 1" xfId="21" builtinId="31" customBuiltin="1"/>
    <cellStyle name="40% - akcent 2" xfId="24" builtinId="35" customBuiltin="1"/>
    <cellStyle name="40% - akcent 3" xfId="27" builtinId="39" customBuiltin="1"/>
    <cellStyle name="40% - akcent 4" xfId="30" builtinId="43" customBuiltin="1"/>
    <cellStyle name="40% - akcent 5" xfId="33" builtinId="47" customBuiltin="1"/>
    <cellStyle name="40% - akcent 6" xfId="36" builtinId="51" customBuiltin="1"/>
    <cellStyle name="60% - akcent 1 2" xfId="39"/>
    <cellStyle name="60% - akcent 2 2" xfId="40"/>
    <cellStyle name="60% - akcent 3 2" xfId="41"/>
    <cellStyle name="60% - akcent 4 2" xfId="42"/>
    <cellStyle name="60% - akcent 5 2" xfId="43"/>
    <cellStyle name="60% - akcent 6 2" xfId="44"/>
    <cellStyle name="Akcent 1" xfId="19" builtinId="29" customBuiltin="1"/>
    <cellStyle name="Akcent 2" xfId="22" builtinId="33" customBuiltin="1"/>
    <cellStyle name="Akcent 3" xfId="25" builtinId="37" customBuiltin="1"/>
    <cellStyle name="Akcent 4" xfId="28" builtinId="41" customBuiltin="1"/>
    <cellStyle name="Akcent 5" xfId="31" builtinId="45" customBuiltin="1"/>
    <cellStyle name="Akcent 6" xfId="34" builtinId="49" customBuiltin="1"/>
    <cellStyle name="Dane wejściowe" xfId="10" builtinId="20" customBuiltin="1"/>
    <cellStyle name="Dane wyjściowe" xfId="11" builtinId="21" customBuiltin="1"/>
    <cellStyle name="Dobre" xfId="8" builtinId="26" customBuiltin="1"/>
    <cellStyle name="Komórka połączona" xfId="13" builtinId="24" customBuiltin="1"/>
    <cellStyle name="Komórka zaznaczona" xfId="14" builtinId="23" customBuiltin="1"/>
    <cellStyle name="Nagłówek 1" xfId="4" builtinId="16" customBuiltin="1"/>
    <cellStyle name="Nagłówek 2" xfId="5" builtinId="17" customBuiltin="1"/>
    <cellStyle name="Nagłówek 3" xfId="6" builtinId="18" customBuiltin="1"/>
    <cellStyle name="Nagłówek 4" xfId="7" builtinId="19" customBuiltin="1"/>
    <cellStyle name="Neutralne 2" xfId="38"/>
    <cellStyle name="Normalny" xfId="0" builtinId="0"/>
    <cellStyle name="Normalny 2" xfId="1"/>
    <cellStyle name="Normalny 2 2" xfId="45"/>
    <cellStyle name="Normalny 3" xfId="2"/>
    <cellStyle name="Normalny 4" xfId="3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 2" xfId="37"/>
    <cellStyle name="Uwaga" xfId="16" builtinId="10" customBuiltin="1"/>
    <cellStyle name="Złe" xfId="9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4"/>
  <sheetViews>
    <sheetView tabSelected="1" view="pageLayout" zoomScale="80" zoomScaleNormal="90" zoomScalePageLayoutView="80" workbookViewId="0">
      <selection activeCell="E30" sqref="E30"/>
    </sheetView>
  </sheetViews>
  <sheetFormatPr defaultRowHeight="15"/>
  <cols>
    <col min="1" max="1" width="4.42578125" style="10" bestFit="1" customWidth="1"/>
    <col min="2" max="2" width="47.140625" style="3" customWidth="1"/>
    <col min="3" max="3" width="17.5703125" style="10" bestFit="1" customWidth="1"/>
    <col min="4" max="4" width="12.5703125" style="10" customWidth="1"/>
    <col min="5" max="5" width="13.140625" style="9" bestFit="1" customWidth="1"/>
    <col min="6" max="6" width="16.85546875" style="4" customWidth="1"/>
    <col min="7" max="7" width="8" style="5" customWidth="1"/>
    <col min="8" max="8" width="14.140625" style="4" customWidth="1"/>
    <col min="9" max="9" width="17.7109375" style="4" customWidth="1"/>
    <col min="10" max="10" width="18.85546875" style="4" customWidth="1"/>
    <col min="11" max="11" width="7.7109375" style="5" customWidth="1"/>
    <col min="12" max="12" width="14.140625" style="4" customWidth="1"/>
    <col min="13" max="13" width="18.85546875" style="4" customWidth="1"/>
    <col min="14" max="14" width="9.140625" style="10" customWidth="1"/>
    <col min="15" max="16384" width="9.140625" style="10"/>
  </cols>
  <sheetData>
    <row r="1" spans="1:14" s="39" customFormat="1" ht="15.75" thickBot="1">
      <c r="A1" s="65" t="s">
        <v>64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4" ht="15.75" thickBot="1">
      <c r="A2" s="63" t="s">
        <v>62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4" ht="43.5" thickBot="1">
      <c r="A3" s="40" t="s">
        <v>0</v>
      </c>
      <c r="B3" s="41" t="s">
        <v>1</v>
      </c>
      <c r="C3" s="42" t="s">
        <v>9</v>
      </c>
      <c r="D3" s="42" t="s">
        <v>10</v>
      </c>
      <c r="E3" s="41" t="s">
        <v>11</v>
      </c>
      <c r="F3" s="43" t="s">
        <v>26</v>
      </c>
      <c r="G3" s="44" t="s">
        <v>3</v>
      </c>
      <c r="H3" s="43" t="s">
        <v>12</v>
      </c>
      <c r="I3" s="43" t="s">
        <v>27</v>
      </c>
      <c r="J3" s="43" t="s">
        <v>60</v>
      </c>
      <c r="K3" s="44" t="s">
        <v>3</v>
      </c>
      <c r="L3" s="43" t="s">
        <v>12</v>
      </c>
      <c r="M3" s="43" t="s">
        <v>61</v>
      </c>
    </row>
    <row r="4" spans="1:14" ht="15" customHeight="1">
      <c r="A4" s="49" t="s">
        <v>8</v>
      </c>
      <c r="B4" s="50" t="s">
        <v>28</v>
      </c>
      <c r="C4" s="51" t="s">
        <v>29</v>
      </c>
      <c r="D4" s="52">
        <v>2023</v>
      </c>
      <c r="E4" s="53" t="s">
        <v>7</v>
      </c>
      <c r="F4" s="54">
        <v>0</v>
      </c>
      <c r="G4" s="55">
        <v>0.08</v>
      </c>
      <c r="H4" s="56">
        <f>F4*G4</f>
        <v>0</v>
      </c>
      <c r="I4" s="56">
        <f>SUM(F4+H4)</f>
        <v>0</v>
      </c>
      <c r="J4" s="56">
        <v>0</v>
      </c>
      <c r="K4" s="55">
        <v>0.08</v>
      </c>
      <c r="L4" s="56">
        <f>J4*K4</f>
        <v>0</v>
      </c>
      <c r="M4" s="56">
        <f>J4+L4</f>
        <v>0</v>
      </c>
    </row>
    <row r="5" spans="1:14" ht="26.25" customHeight="1">
      <c r="A5" s="15" t="s">
        <v>30</v>
      </c>
      <c r="B5" s="30" t="s">
        <v>35</v>
      </c>
      <c r="C5" s="37" t="s">
        <v>36</v>
      </c>
      <c r="D5" s="11">
        <v>2023</v>
      </c>
      <c r="E5" s="45"/>
      <c r="F5" s="46"/>
      <c r="G5" s="47"/>
      <c r="H5" s="48"/>
      <c r="I5" s="48"/>
      <c r="J5" s="48"/>
      <c r="K5" s="47"/>
      <c r="L5" s="48"/>
      <c r="M5" s="48"/>
      <c r="N5" s="33"/>
    </row>
    <row r="6" spans="1:14" ht="15" customHeight="1">
      <c r="A6" s="15" t="s">
        <v>31</v>
      </c>
      <c r="B6" s="30" t="s">
        <v>37</v>
      </c>
      <c r="C6" s="37" t="s">
        <v>38</v>
      </c>
      <c r="D6" s="11">
        <v>2023</v>
      </c>
      <c r="E6" s="45"/>
      <c r="F6" s="46"/>
      <c r="G6" s="47"/>
      <c r="H6" s="48"/>
      <c r="I6" s="48"/>
      <c r="J6" s="48"/>
      <c r="K6" s="47"/>
      <c r="L6" s="48"/>
      <c r="M6" s="48"/>
      <c r="N6" s="33"/>
    </row>
    <row r="7" spans="1:14" ht="15" customHeight="1">
      <c r="A7" s="15" t="s">
        <v>32</v>
      </c>
      <c r="B7" s="37" t="s">
        <v>39</v>
      </c>
      <c r="C7" s="37" t="s">
        <v>40</v>
      </c>
      <c r="D7" s="11">
        <v>2023</v>
      </c>
      <c r="E7" s="45"/>
      <c r="F7" s="46"/>
      <c r="G7" s="47"/>
      <c r="H7" s="48"/>
      <c r="I7" s="48"/>
      <c r="J7" s="48"/>
      <c r="K7" s="47"/>
      <c r="L7" s="48"/>
      <c r="M7" s="48"/>
    </row>
    <row r="8" spans="1:14" ht="15" customHeight="1">
      <c r="A8" s="15" t="s">
        <v>33</v>
      </c>
      <c r="B8" s="37" t="s">
        <v>41</v>
      </c>
      <c r="C8" s="37" t="s">
        <v>42</v>
      </c>
      <c r="D8" s="11">
        <v>2023</v>
      </c>
      <c r="E8" s="45"/>
      <c r="F8" s="46"/>
      <c r="G8" s="47"/>
      <c r="H8" s="48"/>
      <c r="I8" s="48"/>
      <c r="J8" s="48"/>
      <c r="K8" s="47"/>
      <c r="L8" s="48"/>
      <c r="M8" s="48"/>
    </row>
    <row r="9" spans="1:14" ht="15.75" customHeight="1" thickBot="1">
      <c r="A9" s="15" t="s">
        <v>34</v>
      </c>
      <c r="B9" s="37" t="s">
        <v>43</v>
      </c>
      <c r="C9" s="37">
        <v>7195672</v>
      </c>
      <c r="D9" s="11">
        <v>2023</v>
      </c>
      <c r="E9" s="45"/>
      <c r="F9" s="46"/>
      <c r="G9" s="47"/>
      <c r="H9" s="48"/>
      <c r="I9" s="48"/>
      <c r="J9" s="48"/>
      <c r="K9" s="47"/>
      <c r="L9" s="48"/>
      <c r="M9" s="48"/>
    </row>
    <row r="10" spans="1:14" ht="15" customHeight="1">
      <c r="A10" s="15" t="s">
        <v>14</v>
      </c>
      <c r="B10" s="37" t="s">
        <v>44</v>
      </c>
      <c r="C10" s="36" t="s">
        <v>45</v>
      </c>
      <c r="D10" s="11">
        <v>2023</v>
      </c>
      <c r="E10" s="12" t="s">
        <v>7</v>
      </c>
      <c r="F10" s="54">
        <v>0</v>
      </c>
      <c r="G10" s="55">
        <v>0.08</v>
      </c>
      <c r="H10" s="56">
        <f>F10*G10</f>
        <v>0</v>
      </c>
      <c r="I10" s="56">
        <f>SUM(F10+H10)</f>
        <v>0</v>
      </c>
      <c r="J10" s="56">
        <v>0</v>
      </c>
      <c r="K10" s="55">
        <v>0.08</v>
      </c>
      <c r="L10" s="56">
        <f>J10*K10</f>
        <v>0</v>
      </c>
      <c r="M10" s="56">
        <f>J10+L10</f>
        <v>0</v>
      </c>
    </row>
    <row r="11" spans="1:14" ht="15" customHeight="1">
      <c r="A11" s="15" t="s">
        <v>15</v>
      </c>
      <c r="B11" s="37" t="s">
        <v>46</v>
      </c>
      <c r="C11" s="37" t="s">
        <v>47</v>
      </c>
      <c r="D11" s="11">
        <v>2023</v>
      </c>
      <c r="E11" s="45"/>
      <c r="F11" s="46"/>
      <c r="G11" s="47"/>
      <c r="H11" s="48"/>
      <c r="I11" s="48"/>
      <c r="J11" s="48"/>
      <c r="K11" s="47"/>
      <c r="L11" s="48"/>
      <c r="M11" s="48"/>
      <c r="N11" s="34"/>
    </row>
    <row r="12" spans="1:14" s="35" customFormat="1" ht="25.5" customHeight="1">
      <c r="A12" s="15" t="s">
        <v>16</v>
      </c>
      <c r="B12" s="37" t="s">
        <v>41</v>
      </c>
      <c r="C12" s="37" t="s">
        <v>48</v>
      </c>
      <c r="D12" s="11">
        <v>2023</v>
      </c>
      <c r="E12" s="45"/>
      <c r="F12" s="46"/>
      <c r="G12" s="47"/>
      <c r="H12" s="48"/>
      <c r="I12" s="48"/>
      <c r="J12" s="48"/>
      <c r="K12" s="47"/>
      <c r="L12" s="48"/>
      <c r="M12" s="48"/>
      <c r="N12" s="34"/>
    </row>
    <row r="13" spans="1:14" s="35" customFormat="1" ht="25.5" customHeight="1">
      <c r="A13" s="15" t="s">
        <v>17</v>
      </c>
      <c r="B13" s="37" t="s">
        <v>49</v>
      </c>
      <c r="C13" s="37" t="s">
        <v>50</v>
      </c>
      <c r="D13" s="11">
        <v>2023</v>
      </c>
      <c r="E13" s="45"/>
      <c r="F13" s="46"/>
      <c r="G13" s="47"/>
      <c r="H13" s="48"/>
      <c r="I13" s="48"/>
      <c r="J13" s="48"/>
      <c r="K13" s="47"/>
      <c r="L13" s="48"/>
      <c r="M13" s="48"/>
      <c r="N13" s="10"/>
    </row>
    <row r="14" spans="1:14" s="35" customFormat="1" ht="25.5" customHeight="1">
      <c r="A14" s="15" t="s">
        <v>18</v>
      </c>
      <c r="B14" s="37" t="s">
        <v>51</v>
      </c>
      <c r="C14" s="37" t="s">
        <v>52</v>
      </c>
      <c r="D14" s="11">
        <v>2023</v>
      </c>
      <c r="E14" s="45"/>
      <c r="F14" s="46"/>
      <c r="G14" s="47"/>
      <c r="H14" s="48"/>
      <c r="I14" s="48"/>
      <c r="J14" s="48"/>
      <c r="K14" s="47"/>
      <c r="L14" s="48"/>
      <c r="M14" s="48"/>
      <c r="N14" s="10"/>
    </row>
    <row r="15" spans="1:14" s="35" customFormat="1" ht="25.5" customHeight="1" thickBot="1">
      <c r="A15" s="15" t="s">
        <v>19</v>
      </c>
      <c r="B15" s="37" t="s">
        <v>43</v>
      </c>
      <c r="C15" s="37">
        <v>7195654</v>
      </c>
      <c r="D15" s="11">
        <v>2023</v>
      </c>
      <c r="E15" s="45"/>
      <c r="F15" s="46"/>
      <c r="G15" s="47"/>
      <c r="H15" s="48"/>
      <c r="I15" s="48"/>
      <c r="J15" s="48"/>
      <c r="K15" s="47"/>
      <c r="L15" s="48"/>
      <c r="M15" s="48"/>
      <c r="N15" s="10"/>
    </row>
    <row r="16" spans="1:14" s="39" customFormat="1" ht="15" customHeight="1">
      <c r="A16" s="15" t="s">
        <v>20</v>
      </c>
      <c r="B16" s="37" t="s">
        <v>44</v>
      </c>
      <c r="C16" s="36" t="s">
        <v>53</v>
      </c>
      <c r="D16" s="11">
        <v>2023</v>
      </c>
      <c r="E16" s="12" t="s">
        <v>7</v>
      </c>
      <c r="F16" s="54">
        <v>0</v>
      </c>
      <c r="G16" s="55">
        <v>0.08</v>
      </c>
      <c r="H16" s="56">
        <f>F16*G16</f>
        <v>0</v>
      </c>
      <c r="I16" s="56">
        <f>SUM(F16+H16)</f>
        <v>0</v>
      </c>
      <c r="J16" s="56">
        <v>0</v>
      </c>
      <c r="K16" s="55">
        <v>0.08</v>
      </c>
      <c r="L16" s="56">
        <f>J16*K16</f>
        <v>0</v>
      </c>
      <c r="M16" s="56">
        <f>J16+L16</f>
        <v>0</v>
      </c>
    </row>
    <row r="17" spans="1:14" s="39" customFormat="1" ht="25.5" customHeight="1">
      <c r="A17" s="15" t="s">
        <v>21</v>
      </c>
      <c r="B17" s="37" t="s">
        <v>46</v>
      </c>
      <c r="C17" s="37" t="s">
        <v>54</v>
      </c>
      <c r="D17" s="11">
        <v>2023</v>
      </c>
      <c r="E17" s="45"/>
      <c r="F17" s="46"/>
      <c r="G17" s="47"/>
      <c r="H17" s="48"/>
      <c r="I17" s="48"/>
      <c r="J17" s="48"/>
      <c r="K17" s="47"/>
      <c r="L17" s="48"/>
      <c r="M17" s="48"/>
    </row>
    <row r="18" spans="1:14" s="39" customFormat="1" ht="25.5" customHeight="1">
      <c r="A18" s="15" t="s">
        <v>22</v>
      </c>
      <c r="B18" s="37" t="s">
        <v>41</v>
      </c>
      <c r="C18" s="37" t="s">
        <v>55</v>
      </c>
      <c r="D18" s="11">
        <v>2023</v>
      </c>
      <c r="E18" s="45"/>
      <c r="F18" s="46"/>
      <c r="G18" s="47"/>
      <c r="H18" s="48"/>
      <c r="I18" s="48"/>
      <c r="J18" s="48"/>
      <c r="K18" s="47"/>
      <c r="L18" s="48"/>
      <c r="M18" s="48"/>
    </row>
    <row r="19" spans="1:14" s="39" customFormat="1" ht="25.5" customHeight="1">
      <c r="A19" s="15" t="s">
        <v>23</v>
      </c>
      <c r="B19" s="37" t="s">
        <v>49</v>
      </c>
      <c r="C19" s="37" t="s">
        <v>56</v>
      </c>
      <c r="D19" s="11">
        <v>2023</v>
      </c>
      <c r="E19" s="45"/>
      <c r="F19" s="46"/>
      <c r="G19" s="47"/>
      <c r="H19" s="48"/>
      <c r="I19" s="48"/>
      <c r="J19" s="48"/>
      <c r="K19" s="47"/>
      <c r="L19" s="48"/>
      <c r="M19" s="48"/>
    </row>
    <row r="20" spans="1:14" s="39" customFormat="1" ht="25.5" customHeight="1">
      <c r="A20" s="15" t="s">
        <v>24</v>
      </c>
      <c r="B20" s="37" t="s">
        <v>51</v>
      </c>
      <c r="C20" s="37" t="s">
        <v>57</v>
      </c>
      <c r="D20" s="11">
        <v>2023</v>
      </c>
      <c r="E20" s="45"/>
      <c r="F20" s="46"/>
      <c r="G20" s="47"/>
      <c r="H20" s="48"/>
      <c r="I20" s="48"/>
      <c r="J20" s="48"/>
      <c r="K20" s="47"/>
      <c r="L20" s="48"/>
      <c r="M20" s="48"/>
    </row>
    <row r="21" spans="1:14" s="39" customFormat="1" ht="25.5" customHeight="1" thickBot="1">
      <c r="A21" s="16" t="s">
        <v>25</v>
      </c>
      <c r="B21" s="29" t="s">
        <v>43</v>
      </c>
      <c r="C21" s="29">
        <v>7199523</v>
      </c>
      <c r="D21" s="19">
        <v>2023</v>
      </c>
      <c r="E21" s="57"/>
      <c r="F21" s="58"/>
      <c r="G21" s="59"/>
      <c r="H21" s="60"/>
      <c r="I21" s="60"/>
      <c r="J21" s="60"/>
      <c r="K21" s="59"/>
      <c r="L21" s="60"/>
      <c r="M21" s="60"/>
    </row>
    <row r="22" spans="1:14" s="39" customFormat="1" ht="25.5" customHeight="1" thickBot="1">
      <c r="A22" s="1"/>
      <c r="B22" s="2"/>
      <c r="C22" s="1"/>
      <c r="D22" s="1"/>
      <c r="E22" s="8" t="s">
        <v>13</v>
      </c>
      <c r="F22" s="13">
        <f>SUM(F4:F21)</f>
        <v>0</v>
      </c>
      <c r="G22" s="6"/>
      <c r="H22" s="13">
        <f>SUM(H4:H21)</f>
        <v>0</v>
      </c>
      <c r="I22" s="13">
        <f>SUM(I4:I21)</f>
        <v>0</v>
      </c>
      <c r="J22" s="13">
        <f>SUM(J4:J21)</f>
        <v>0</v>
      </c>
      <c r="K22" s="7"/>
      <c r="L22" s="13">
        <f>SUM(L4:L21)</f>
        <v>0</v>
      </c>
      <c r="M22" s="14">
        <f>SUM(M4:M21)</f>
        <v>0</v>
      </c>
    </row>
    <row r="23" spans="1:14" s="39" customFormat="1" ht="25.5" customHeight="1" thickBot="1">
      <c r="A23" s="10"/>
      <c r="B23" s="3"/>
      <c r="C23" s="10"/>
      <c r="D23" s="10"/>
      <c r="E23" s="9"/>
      <c r="F23" s="4"/>
      <c r="G23" s="5"/>
      <c r="H23" s="4"/>
      <c r="I23" s="4"/>
      <c r="J23" s="4"/>
      <c r="K23" s="5"/>
      <c r="L23" s="4"/>
      <c r="M23" s="4"/>
    </row>
    <row r="24" spans="1:14" s="39" customFormat="1" ht="25.5" customHeight="1" thickBot="1">
      <c r="A24" s="61" t="s">
        <v>63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</row>
    <row r="25" spans="1:14" s="39" customFormat="1" ht="35.25" customHeight="1">
      <c r="A25" s="20" t="s">
        <v>0</v>
      </c>
      <c r="B25" s="21" t="s">
        <v>1</v>
      </c>
      <c r="C25" s="22" t="s">
        <v>9</v>
      </c>
      <c r="D25" s="22" t="s">
        <v>10</v>
      </c>
      <c r="E25" s="21" t="s">
        <v>11</v>
      </c>
      <c r="F25" s="23" t="s">
        <v>2</v>
      </c>
      <c r="G25" s="24" t="s">
        <v>3</v>
      </c>
      <c r="H25" s="23" t="s">
        <v>12</v>
      </c>
      <c r="I25" s="23" t="s">
        <v>4</v>
      </c>
      <c r="J25" s="23" t="s">
        <v>5</v>
      </c>
      <c r="K25" s="24" t="s">
        <v>3</v>
      </c>
      <c r="L25" s="23" t="s">
        <v>12</v>
      </c>
      <c r="M25" s="23" t="s">
        <v>6</v>
      </c>
    </row>
    <row r="26" spans="1:14" s="35" customFormat="1" ht="33" customHeight="1" thickBot="1">
      <c r="A26" s="16" t="s">
        <v>8</v>
      </c>
      <c r="B26" s="17" t="s">
        <v>58</v>
      </c>
      <c r="C26" s="18" t="s">
        <v>59</v>
      </c>
      <c r="D26" s="19">
        <v>2024</v>
      </c>
      <c r="E26" s="28" t="s">
        <v>7</v>
      </c>
      <c r="F26" s="25">
        <v>0</v>
      </c>
      <c r="G26" s="26">
        <v>0.08</v>
      </c>
      <c r="H26" s="27">
        <f>F26*G26</f>
        <v>0</v>
      </c>
      <c r="I26" s="27">
        <f>SUM(F26+H26)</f>
        <v>0</v>
      </c>
      <c r="J26" s="27">
        <f>F26*2</f>
        <v>0</v>
      </c>
      <c r="K26" s="26">
        <v>0.08</v>
      </c>
      <c r="L26" s="27">
        <f>J26*K26</f>
        <v>0</v>
      </c>
      <c r="M26" s="27">
        <f>J26+L26</f>
        <v>0</v>
      </c>
      <c r="N26" s="10"/>
    </row>
    <row r="27" spans="1:14" ht="25.5" customHeight="1" thickBot="1">
      <c r="A27" s="1"/>
      <c r="B27" s="2"/>
      <c r="C27" s="1"/>
      <c r="D27" s="1"/>
      <c r="E27" s="8" t="s">
        <v>13</v>
      </c>
      <c r="F27" s="13">
        <f>SUM(F26)</f>
        <v>0</v>
      </c>
      <c r="G27" s="6"/>
      <c r="H27" s="13">
        <f>SUM(H26)</f>
        <v>0</v>
      </c>
      <c r="I27" s="13">
        <f>SUM(I26)</f>
        <v>0</v>
      </c>
      <c r="J27" s="13">
        <f>SUM(J26)</f>
        <v>0</v>
      </c>
      <c r="K27" s="7"/>
      <c r="L27" s="13">
        <f>SUM(L26)</f>
        <v>0</v>
      </c>
      <c r="M27" s="14">
        <f>SUM(M26)</f>
        <v>0</v>
      </c>
    </row>
    <row r="28" spans="1:14" ht="25.5" customHeight="1"/>
    <row r="29" spans="1:14" ht="25.5" customHeight="1"/>
    <row r="30" spans="1:14" ht="21" customHeight="1"/>
    <row r="33" spans="14:14" ht="25.5" customHeight="1"/>
    <row r="37" spans="14:14" ht="25.5" customHeight="1"/>
    <row r="38" spans="14:14" ht="25.5" customHeight="1"/>
    <row r="39" spans="14:14" ht="25.5" customHeight="1"/>
    <row r="40" spans="14:14" ht="25.5" customHeight="1"/>
    <row r="41" spans="14:14" ht="25.5" customHeight="1"/>
    <row r="42" spans="14:14" ht="25.5" customHeight="1">
      <c r="N42" s="35"/>
    </row>
    <row r="43" spans="14:14" ht="25.5" customHeight="1">
      <c r="N43" s="35"/>
    </row>
    <row r="44" spans="14:14" ht="25.5" customHeight="1">
      <c r="N44" s="35"/>
    </row>
    <row r="45" spans="14:14" ht="25.5" customHeight="1">
      <c r="N45" s="35"/>
    </row>
    <row r="46" spans="14:14" ht="25.5" customHeight="1">
      <c r="N46" s="35"/>
    </row>
    <row r="47" spans="14:14" ht="25.5" customHeight="1">
      <c r="N47" s="35"/>
    </row>
    <row r="48" spans="14:14" ht="25.5" customHeight="1">
      <c r="N48" s="35"/>
    </row>
    <row r="49" spans="14:14" ht="25.5" customHeight="1">
      <c r="N49" s="35"/>
    </row>
    <row r="50" spans="14:14" ht="25.5" customHeight="1">
      <c r="N50" s="35"/>
    </row>
    <row r="51" spans="14:14" ht="25.5" customHeight="1">
      <c r="N51" s="35"/>
    </row>
    <row r="52" spans="14:14">
      <c r="N52" s="35"/>
    </row>
    <row r="53" spans="14:14" ht="25.5" customHeight="1">
      <c r="N53" s="35"/>
    </row>
    <row r="54" spans="14:14">
      <c r="N54" s="35"/>
    </row>
    <row r="55" spans="14:14">
      <c r="N55" s="35"/>
    </row>
    <row r="56" spans="14:14">
      <c r="N56" s="35"/>
    </row>
    <row r="57" spans="14:14">
      <c r="N57" s="35"/>
    </row>
    <row r="58" spans="14:14">
      <c r="N58" s="35"/>
    </row>
    <row r="74" ht="17.25" customHeight="1"/>
    <row r="92" spans="1:14" s="31" customFormat="1">
      <c r="A92" s="10"/>
      <c r="B92" s="3"/>
      <c r="C92" s="10"/>
      <c r="D92" s="10"/>
      <c r="E92" s="9"/>
      <c r="F92" s="4"/>
      <c r="G92" s="5"/>
      <c r="H92" s="4"/>
      <c r="I92" s="4"/>
      <c r="J92" s="4"/>
      <c r="K92" s="5"/>
      <c r="L92" s="4"/>
      <c r="M92" s="4"/>
      <c r="N92" s="10"/>
    </row>
    <row r="114" spans="1:14" s="32" customFormat="1" ht="25.5" customHeight="1">
      <c r="A114" s="10"/>
      <c r="B114" s="3"/>
      <c r="C114" s="10"/>
      <c r="D114" s="10"/>
      <c r="E114" s="9"/>
      <c r="F114" s="4"/>
      <c r="G114" s="5"/>
      <c r="H114" s="4"/>
      <c r="I114" s="4"/>
      <c r="J114" s="4"/>
      <c r="K114" s="5"/>
      <c r="L114" s="4"/>
      <c r="M114" s="4"/>
      <c r="N114" s="10"/>
    </row>
    <row r="118" spans="1:14">
      <c r="N118" s="38"/>
    </row>
    <row r="119" spans="1:14" s="33" customFormat="1">
      <c r="A119" s="10"/>
      <c r="B119" s="3"/>
      <c r="C119" s="10"/>
      <c r="D119" s="10"/>
      <c r="E119" s="9"/>
      <c r="F119" s="4"/>
      <c r="G119" s="5"/>
      <c r="H119" s="4"/>
      <c r="I119" s="4"/>
      <c r="J119" s="4"/>
      <c r="K119" s="5"/>
      <c r="L119" s="4"/>
      <c r="M119" s="4"/>
      <c r="N119" s="38"/>
    </row>
    <row r="120" spans="1:14" s="33" customFormat="1">
      <c r="A120" s="10"/>
      <c r="B120" s="3"/>
      <c r="C120" s="10"/>
      <c r="D120" s="10"/>
      <c r="E120" s="9"/>
      <c r="F120" s="4"/>
      <c r="G120" s="5"/>
      <c r="H120" s="4"/>
      <c r="I120" s="4"/>
      <c r="J120" s="4"/>
      <c r="K120" s="5"/>
      <c r="L120" s="4"/>
      <c r="M120" s="4"/>
      <c r="N120" s="38"/>
    </row>
    <row r="121" spans="1:14">
      <c r="N121" s="38"/>
    </row>
    <row r="122" spans="1:14">
      <c r="N122" s="38"/>
    </row>
    <row r="123" spans="1:14" ht="15.75" customHeight="1">
      <c r="N123" s="38"/>
    </row>
    <row r="124" spans="1:14">
      <c r="N124" s="39"/>
    </row>
    <row r="125" spans="1:14" s="34" customFormat="1">
      <c r="A125" s="10"/>
      <c r="B125" s="3"/>
      <c r="C125" s="10"/>
      <c r="D125" s="10"/>
      <c r="E125" s="9"/>
      <c r="F125" s="4"/>
      <c r="G125" s="5"/>
      <c r="H125" s="4"/>
      <c r="I125" s="4"/>
      <c r="J125" s="4"/>
      <c r="K125" s="5"/>
      <c r="L125" s="4"/>
      <c r="M125" s="4"/>
      <c r="N125" s="39"/>
    </row>
    <row r="126" spans="1:14" s="34" customFormat="1">
      <c r="A126" s="10"/>
      <c r="B126" s="3"/>
      <c r="C126" s="10"/>
      <c r="D126" s="10"/>
      <c r="E126" s="9"/>
      <c r="F126" s="4"/>
      <c r="G126" s="5"/>
      <c r="H126" s="4"/>
      <c r="I126" s="4"/>
      <c r="J126" s="4"/>
      <c r="K126" s="5"/>
      <c r="L126" s="4"/>
      <c r="M126" s="4"/>
      <c r="N126" s="10"/>
    </row>
    <row r="132" spans="1:14" s="32" customFormat="1" ht="25.5" customHeight="1">
      <c r="A132" s="10"/>
      <c r="B132" s="3"/>
      <c r="C132" s="10"/>
      <c r="D132" s="10"/>
      <c r="E132" s="9"/>
      <c r="F132" s="4"/>
      <c r="G132" s="5"/>
      <c r="H132" s="4"/>
      <c r="I132" s="4"/>
      <c r="J132" s="4"/>
      <c r="K132" s="5"/>
      <c r="L132" s="4"/>
      <c r="M132" s="4"/>
      <c r="N132" s="10"/>
    </row>
    <row r="152" spans="1:14" s="35" customFormat="1">
      <c r="A152" s="10"/>
      <c r="B152" s="3"/>
      <c r="C152" s="10"/>
      <c r="D152" s="10"/>
      <c r="E152" s="9"/>
      <c r="F152" s="4"/>
      <c r="G152" s="5"/>
      <c r="H152" s="4"/>
      <c r="I152" s="4"/>
      <c r="J152" s="4"/>
      <c r="K152" s="5"/>
      <c r="L152" s="4"/>
      <c r="M152" s="4"/>
      <c r="N152" s="10"/>
    </row>
    <row r="153" spans="1:14" s="35" customFormat="1">
      <c r="A153" s="10"/>
      <c r="B153" s="3"/>
      <c r="C153" s="10"/>
      <c r="D153" s="10"/>
      <c r="E153" s="9"/>
      <c r="F153" s="4"/>
      <c r="G153" s="5"/>
      <c r="H153" s="4"/>
      <c r="I153" s="4"/>
      <c r="J153" s="4"/>
      <c r="K153" s="5"/>
      <c r="L153" s="4"/>
      <c r="M153" s="4"/>
      <c r="N153" s="10"/>
    </row>
    <row r="154" spans="1:14" s="35" customFormat="1">
      <c r="A154" s="10"/>
      <c r="B154" s="3"/>
      <c r="C154" s="10"/>
      <c r="D154" s="10"/>
      <c r="E154" s="9"/>
      <c r="F154" s="4"/>
      <c r="G154" s="5"/>
      <c r="H154" s="4"/>
      <c r="I154" s="4"/>
      <c r="J154" s="4"/>
      <c r="K154" s="5"/>
      <c r="L154" s="4"/>
      <c r="M154" s="4"/>
      <c r="N154" s="39"/>
    </row>
    <row r="155" spans="1:14" s="35" customFormat="1">
      <c r="A155" s="10"/>
      <c r="B155" s="3"/>
      <c r="C155" s="10"/>
      <c r="D155" s="10"/>
      <c r="E155" s="9"/>
      <c r="F155" s="4"/>
      <c r="G155" s="5"/>
      <c r="H155" s="4"/>
      <c r="I155" s="4"/>
      <c r="J155" s="4"/>
      <c r="K155" s="5"/>
      <c r="L155" s="4"/>
      <c r="M155" s="4"/>
      <c r="N155" s="10"/>
    </row>
    <row r="156" spans="1:14" s="35" customFormat="1">
      <c r="A156" s="10"/>
      <c r="B156" s="3"/>
      <c r="C156" s="10"/>
      <c r="D156" s="10"/>
      <c r="E156" s="9"/>
      <c r="F156" s="4"/>
      <c r="G156" s="5"/>
      <c r="H156" s="4"/>
      <c r="I156" s="4"/>
      <c r="J156" s="4"/>
      <c r="K156" s="5"/>
      <c r="L156" s="4"/>
      <c r="M156" s="4"/>
      <c r="N156" s="10"/>
    </row>
    <row r="157" spans="1:14" s="35" customFormat="1">
      <c r="A157" s="10"/>
      <c r="B157" s="3"/>
      <c r="C157" s="10"/>
      <c r="D157" s="10"/>
      <c r="E157" s="9"/>
      <c r="F157" s="4"/>
      <c r="G157" s="5"/>
      <c r="H157" s="4"/>
      <c r="I157" s="4"/>
      <c r="J157" s="4"/>
      <c r="K157" s="5"/>
      <c r="L157" s="4"/>
      <c r="M157" s="4"/>
      <c r="N157" s="10"/>
    </row>
    <row r="158" spans="1:14" s="35" customFormat="1">
      <c r="A158" s="10"/>
      <c r="B158" s="3"/>
      <c r="C158" s="10"/>
      <c r="D158" s="10"/>
      <c r="E158" s="9"/>
      <c r="F158" s="4"/>
      <c r="G158" s="5"/>
      <c r="H158" s="4"/>
      <c r="I158" s="4"/>
      <c r="J158" s="4"/>
      <c r="K158" s="5"/>
      <c r="L158" s="4"/>
      <c r="M158" s="4"/>
      <c r="N158" s="10"/>
    </row>
    <row r="159" spans="1:14" s="35" customFormat="1">
      <c r="A159" s="10"/>
      <c r="B159" s="3"/>
      <c r="C159" s="10"/>
      <c r="D159" s="10"/>
      <c r="E159" s="9"/>
      <c r="F159" s="4"/>
      <c r="G159" s="5"/>
      <c r="H159" s="4"/>
      <c r="I159" s="4"/>
      <c r="J159" s="4"/>
      <c r="K159" s="5"/>
      <c r="L159" s="4"/>
      <c r="M159" s="4"/>
      <c r="N159" s="10"/>
    </row>
    <row r="160" spans="1:14" s="35" customFormat="1">
      <c r="A160" s="10"/>
      <c r="B160" s="3"/>
      <c r="C160" s="10"/>
      <c r="D160" s="10"/>
      <c r="E160" s="9"/>
      <c r="F160" s="4"/>
      <c r="G160" s="5"/>
      <c r="H160" s="4"/>
      <c r="I160" s="4"/>
      <c r="J160" s="4"/>
      <c r="K160" s="5"/>
      <c r="L160" s="4"/>
      <c r="M160" s="4"/>
      <c r="N160" s="10"/>
    </row>
    <row r="161" spans="1:14" s="35" customFormat="1">
      <c r="A161" s="10"/>
      <c r="B161" s="3"/>
      <c r="C161" s="10"/>
      <c r="D161" s="10"/>
      <c r="E161" s="9"/>
      <c r="F161" s="4"/>
      <c r="G161" s="5"/>
      <c r="H161" s="4"/>
      <c r="I161" s="4"/>
      <c r="J161" s="4"/>
      <c r="K161" s="5"/>
      <c r="L161" s="4"/>
      <c r="M161" s="4"/>
      <c r="N161" s="10"/>
    </row>
    <row r="162" spans="1:14" s="35" customFormat="1">
      <c r="A162" s="10"/>
      <c r="B162" s="3"/>
      <c r="C162" s="10"/>
      <c r="D162" s="10"/>
      <c r="E162" s="9"/>
      <c r="F162" s="4"/>
      <c r="G162" s="5"/>
      <c r="H162" s="4"/>
      <c r="I162" s="4"/>
      <c r="J162" s="4"/>
      <c r="K162" s="5"/>
      <c r="L162" s="4"/>
      <c r="M162" s="4"/>
      <c r="N162" s="10"/>
    </row>
    <row r="163" spans="1:14" s="35" customFormat="1">
      <c r="A163" s="10"/>
      <c r="B163" s="3"/>
      <c r="C163" s="10"/>
      <c r="D163" s="10"/>
      <c r="E163" s="9"/>
      <c r="F163" s="4"/>
      <c r="G163" s="5"/>
      <c r="H163" s="4"/>
      <c r="I163" s="4"/>
      <c r="J163" s="4"/>
      <c r="K163" s="5"/>
      <c r="L163" s="4"/>
      <c r="M163" s="4"/>
      <c r="N163" s="10"/>
    </row>
    <row r="164" spans="1:14" s="35" customFormat="1">
      <c r="A164" s="10"/>
      <c r="B164" s="3"/>
      <c r="C164" s="10"/>
      <c r="D164" s="10"/>
      <c r="E164" s="9"/>
      <c r="F164" s="4"/>
      <c r="G164" s="5"/>
      <c r="H164" s="4"/>
      <c r="I164" s="4"/>
      <c r="J164" s="4"/>
      <c r="K164" s="5"/>
      <c r="L164" s="4"/>
      <c r="M164" s="4"/>
      <c r="N164" s="10"/>
    </row>
    <row r="165" spans="1:14" s="35" customFormat="1">
      <c r="A165" s="10"/>
      <c r="B165" s="3"/>
      <c r="C165" s="10"/>
      <c r="D165" s="10"/>
      <c r="E165" s="9"/>
      <c r="F165" s="4"/>
      <c r="G165" s="5"/>
      <c r="H165" s="4"/>
      <c r="I165" s="4"/>
      <c r="J165" s="4"/>
      <c r="K165" s="5"/>
      <c r="L165" s="4"/>
      <c r="M165" s="4"/>
      <c r="N165" s="10"/>
    </row>
    <row r="166" spans="1:14" s="35" customFormat="1">
      <c r="A166" s="10"/>
      <c r="B166" s="3"/>
      <c r="C166" s="10"/>
      <c r="D166" s="10"/>
      <c r="E166" s="9"/>
      <c r="F166" s="4"/>
      <c r="G166" s="5"/>
      <c r="H166" s="4"/>
      <c r="I166" s="4"/>
      <c r="J166" s="4"/>
      <c r="K166" s="5"/>
      <c r="L166" s="4"/>
      <c r="M166" s="4"/>
      <c r="N166" s="10"/>
    </row>
    <row r="167" spans="1:14" s="35" customFormat="1">
      <c r="A167" s="10"/>
      <c r="B167" s="3"/>
      <c r="C167" s="10"/>
      <c r="D167" s="10"/>
      <c r="E167" s="9"/>
      <c r="F167" s="4"/>
      <c r="G167" s="5"/>
      <c r="H167" s="4"/>
      <c r="I167" s="4"/>
      <c r="J167" s="4"/>
      <c r="K167" s="5"/>
      <c r="L167" s="4"/>
      <c r="M167" s="4"/>
      <c r="N167" s="10"/>
    </row>
    <row r="168" spans="1:14" s="35" customFormat="1">
      <c r="A168" s="10"/>
      <c r="B168" s="3"/>
      <c r="C168" s="10"/>
      <c r="D168" s="10"/>
      <c r="E168" s="9"/>
      <c r="F168" s="4"/>
      <c r="G168" s="5"/>
      <c r="H168" s="4"/>
      <c r="I168" s="4"/>
      <c r="J168" s="4"/>
      <c r="K168" s="5"/>
      <c r="L168" s="4"/>
      <c r="M168" s="4"/>
      <c r="N168" s="10"/>
    </row>
    <row r="228" spans="1:14" s="38" customFormat="1">
      <c r="A228" s="10"/>
      <c r="B228" s="3"/>
      <c r="C228" s="10"/>
      <c r="D228" s="10"/>
      <c r="E228" s="9"/>
      <c r="F228" s="4"/>
      <c r="G228" s="5"/>
      <c r="H228" s="4"/>
      <c r="I228" s="4"/>
      <c r="J228" s="4"/>
      <c r="K228" s="5"/>
      <c r="L228" s="4"/>
      <c r="M228" s="4"/>
      <c r="N228" s="10"/>
    </row>
    <row r="229" spans="1:14" s="38" customFormat="1">
      <c r="A229" s="10"/>
      <c r="B229" s="3"/>
      <c r="C229" s="10"/>
      <c r="D229" s="10"/>
      <c r="E229" s="9"/>
      <c r="F229" s="4"/>
      <c r="G229" s="5"/>
      <c r="H229" s="4"/>
      <c r="I229" s="4"/>
      <c r="J229" s="4"/>
      <c r="K229" s="5"/>
      <c r="L229" s="4"/>
      <c r="M229" s="4"/>
      <c r="N229" s="10"/>
    </row>
    <row r="230" spans="1:14" s="38" customFormat="1">
      <c r="A230" s="10"/>
      <c r="B230" s="3"/>
      <c r="C230" s="10"/>
      <c r="D230" s="10"/>
      <c r="E230" s="9"/>
      <c r="F230" s="4"/>
      <c r="G230" s="5"/>
      <c r="H230" s="4"/>
      <c r="I230" s="4"/>
      <c r="J230" s="4"/>
      <c r="K230" s="5"/>
      <c r="L230" s="4"/>
      <c r="M230" s="4"/>
      <c r="N230" s="10"/>
    </row>
    <row r="231" spans="1:14" s="38" customFormat="1">
      <c r="A231" s="10"/>
      <c r="B231" s="3"/>
      <c r="C231" s="10"/>
      <c r="D231" s="10"/>
      <c r="E231" s="9"/>
      <c r="F231" s="4"/>
      <c r="G231" s="5"/>
      <c r="H231" s="4"/>
      <c r="I231" s="4"/>
      <c r="J231" s="4"/>
      <c r="K231" s="5"/>
      <c r="L231" s="4"/>
      <c r="M231" s="4"/>
      <c r="N231" s="10"/>
    </row>
    <row r="232" spans="1:14" s="38" customFormat="1">
      <c r="A232" s="10"/>
      <c r="B232" s="3"/>
      <c r="C232" s="10"/>
      <c r="D232" s="10"/>
      <c r="E232" s="9"/>
      <c r="F232" s="4"/>
      <c r="G232" s="5"/>
      <c r="H232" s="4"/>
      <c r="I232" s="4"/>
      <c r="J232" s="4"/>
      <c r="K232" s="5"/>
      <c r="L232" s="4"/>
      <c r="M232" s="4"/>
      <c r="N232" s="10"/>
    </row>
    <row r="233" spans="1:14" s="38" customFormat="1">
      <c r="A233" s="10"/>
      <c r="B233" s="3"/>
      <c r="C233" s="10"/>
      <c r="D233" s="10"/>
      <c r="E233" s="9"/>
      <c r="F233" s="4"/>
      <c r="G233" s="5"/>
      <c r="H233" s="4"/>
      <c r="I233" s="4"/>
      <c r="J233" s="4"/>
      <c r="K233" s="5"/>
      <c r="L233" s="4"/>
      <c r="M233" s="4"/>
      <c r="N233" s="10"/>
    </row>
    <row r="234" spans="1:14" s="39" customFormat="1">
      <c r="A234" s="10"/>
      <c r="B234" s="3"/>
      <c r="C234" s="10"/>
      <c r="D234" s="10"/>
      <c r="E234" s="9"/>
      <c r="F234" s="4"/>
      <c r="G234" s="5"/>
      <c r="H234" s="4"/>
      <c r="I234" s="4"/>
      <c r="J234" s="4"/>
      <c r="K234" s="5"/>
      <c r="L234" s="4"/>
      <c r="M234" s="4"/>
      <c r="N234" s="10"/>
    </row>
    <row r="235" spans="1:14" s="39" customFormat="1">
      <c r="A235" s="10"/>
      <c r="B235" s="3"/>
      <c r="C235" s="10"/>
      <c r="D235" s="10"/>
      <c r="E235" s="9"/>
      <c r="F235" s="4"/>
      <c r="G235" s="5"/>
      <c r="H235" s="4"/>
      <c r="I235" s="4"/>
      <c r="J235" s="4"/>
      <c r="K235" s="5"/>
      <c r="L235" s="4"/>
      <c r="M235" s="4"/>
      <c r="N235" s="10"/>
    </row>
    <row r="241" ht="15" customHeight="1"/>
    <row r="264" spans="1:14" s="39" customFormat="1">
      <c r="A264" s="10"/>
      <c r="B264" s="3"/>
      <c r="C264" s="10"/>
      <c r="D264" s="10"/>
      <c r="E264" s="9"/>
      <c r="F264" s="4"/>
      <c r="G264" s="5"/>
      <c r="H264" s="4"/>
      <c r="I264" s="4"/>
      <c r="J264" s="4"/>
      <c r="K264" s="5"/>
      <c r="L264" s="4"/>
      <c r="M264" s="4"/>
      <c r="N264" s="10"/>
    </row>
  </sheetData>
  <mergeCells count="3">
    <mergeCell ref="A24:M24"/>
    <mergeCell ref="A2:M2"/>
    <mergeCell ref="A1:M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&amp;LSprawa nr 92/2026&amp;RZałącznik nr 7A do SWZ</oddHeader>
    <oddFooter>&amp;RKwalifikowany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2026-08-13T04:16:48Z</cp:lastPrinted>
  <dcterms:created xsi:type="dcterms:W3CDTF">2025-06-24T06:27:22Z</dcterms:created>
  <dcterms:modified xsi:type="dcterms:W3CDTF">2026-08-13T05:32:58Z</dcterms:modified>
</cp:coreProperties>
</file>