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codeName="Ten_skoroszyt" defaultThemeVersion="124226"/>
  <bookViews>
    <workbookView xWindow="960" yWindow="600" windowWidth="27315" windowHeight="13560"/>
  </bookViews>
  <sheets>
    <sheet name="Wykaz" sheetId="36" r:id="rId1"/>
  </sheets>
  <calcPr calcId="124519"/>
</workbook>
</file>

<file path=xl/calcChain.xml><?xml version="1.0" encoding="utf-8"?>
<calcChain xmlns="http://schemas.openxmlformats.org/spreadsheetml/2006/main">
  <c r="F259" i="36"/>
  <c r="F264"/>
  <c r="J268"/>
  <c r="L268" s="1"/>
  <c r="J263"/>
  <c r="L263" s="1"/>
  <c r="M263" s="1"/>
  <c r="M264" s="1"/>
  <c r="F269"/>
  <c r="H268"/>
  <c r="I268" s="1"/>
  <c r="I269" s="1"/>
  <c r="H263"/>
  <c r="I263" s="1"/>
  <c r="I264" s="1"/>
  <c r="J264" l="1"/>
  <c r="L264"/>
  <c r="J269"/>
  <c r="M268"/>
  <c r="M269" s="1"/>
  <c r="H264"/>
  <c r="L269"/>
  <c r="H269"/>
  <c r="J171"/>
  <c r="J172"/>
  <c r="J173"/>
  <c r="J174"/>
  <c r="J175"/>
  <c r="J176"/>
  <c r="J177"/>
  <c r="J178"/>
  <c r="J179"/>
  <c r="J180"/>
  <c r="J181"/>
  <c r="J182"/>
  <c r="J183"/>
  <c r="J184"/>
  <c r="J185"/>
  <c r="J186"/>
  <c r="J187"/>
  <c r="J188"/>
  <c r="J189"/>
  <c r="J190"/>
  <c r="J191"/>
  <c r="J192"/>
  <c r="J193"/>
  <c r="J194"/>
  <c r="J195"/>
  <c r="J196"/>
  <c r="J197"/>
  <c r="J198"/>
  <c r="J199"/>
  <c r="J200"/>
  <c r="J201"/>
  <c r="J202"/>
  <c r="J203"/>
  <c r="J204"/>
  <c r="J205"/>
  <c r="J206"/>
  <c r="J207"/>
  <c r="J208"/>
  <c r="J209"/>
  <c r="J210"/>
  <c r="J211"/>
  <c r="J212"/>
  <c r="J213"/>
  <c r="J214"/>
  <c r="J215"/>
  <c r="J216"/>
  <c r="J217"/>
  <c r="J218"/>
  <c r="J219"/>
  <c r="J220"/>
  <c r="J221"/>
  <c r="J222"/>
  <c r="J223"/>
  <c r="J224"/>
  <c r="J225"/>
  <c r="J226"/>
  <c r="J227"/>
  <c r="J228"/>
  <c r="J229"/>
  <c r="J230"/>
  <c r="J231"/>
  <c r="J232"/>
  <c r="J233"/>
  <c r="J234"/>
  <c r="J235"/>
  <c r="J236"/>
  <c r="J237"/>
  <c r="J238"/>
  <c r="J239"/>
  <c r="J240"/>
  <c r="J241"/>
  <c r="J242"/>
  <c r="J243"/>
  <c r="J244"/>
  <c r="J245"/>
  <c r="J246"/>
  <c r="J247"/>
  <c r="J248"/>
  <c r="J249"/>
  <c r="J250"/>
  <c r="J251"/>
  <c r="J252"/>
  <c r="J253"/>
  <c r="J254"/>
  <c r="J255"/>
  <c r="J256"/>
  <c r="J257"/>
  <c r="J258"/>
  <c r="J153"/>
  <c r="J154"/>
  <c r="J155"/>
  <c r="J156"/>
  <c r="J157"/>
  <c r="J158"/>
  <c r="J159"/>
  <c r="J160"/>
  <c r="J161"/>
  <c r="J162"/>
  <c r="J163"/>
  <c r="J164"/>
  <c r="J165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L258" l="1"/>
  <c r="M258" s="1"/>
  <c r="H258"/>
  <c r="I258" s="1"/>
  <c r="L257"/>
  <c r="M257" s="1"/>
  <c r="H257"/>
  <c r="I257" s="1"/>
  <c r="L256"/>
  <c r="M256" s="1"/>
  <c r="H256"/>
  <c r="I256" s="1"/>
  <c r="L255"/>
  <c r="M255" s="1"/>
  <c r="H255"/>
  <c r="I255" s="1"/>
  <c r="L254"/>
  <c r="M254" s="1"/>
  <c r="H254"/>
  <c r="I254" s="1"/>
  <c r="L253"/>
  <c r="M253" s="1"/>
  <c r="H253"/>
  <c r="I253" s="1"/>
  <c r="L252"/>
  <c r="M252" s="1"/>
  <c r="H252"/>
  <c r="I252" s="1"/>
  <c r="L251"/>
  <c r="M251" s="1"/>
  <c r="H251"/>
  <c r="I251" s="1"/>
  <c r="L250"/>
  <c r="M250" s="1"/>
  <c r="H250"/>
  <c r="I250" s="1"/>
  <c r="L249"/>
  <c r="M249" s="1"/>
  <c r="H249"/>
  <c r="I249" s="1"/>
  <c r="L248"/>
  <c r="M248" s="1"/>
  <c r="H248"/>
  <c r="I248" s="1"/>
  <c r="L247"/>
  <c r="M247" s="1"/>
  <c r="H247"/>
  <c r="I247" s="1"/>
  <c r="L246"/>
  <c r="M246" s="1"/>
  <c r="H246"/>
  <c r="I246" s="1"/>
  <c r="L245"/>
  <c r="M245" s="1"/>
  <c r="H245"/>
  <c r="I245" s="1"/>
  <c r="L244"/>
  <c r="M244" s="1"/>
  <c r="H244"/>
  <c r="I244" s="1"/>
  <c r="L243"/>
  <c r="M243" s="1"/>
  <c r="H243"/>
  <c r="I243" s="1"/>
  <c r="L242"/>
  <c r="M242" s="1"/>
  <c r="H242"/>
  <c r="I242" s="1"/>
  <c r="L241"/>
  <c r="M241" s="1"/>
  <c r="H241"/>
  <c r="I241" s="1"/>
  <c r="L240"/>
  <c r="M240" s="1"/>
  <c r="H240"/>
  <c r="I240" s="1"/>
  <c r="L239"/>
  <c r="M239" s="1"/>
  <c r="H239"/>
  <c r="I239" s="1"/>
  <c r="L238"/>
  <c r="M238" s="1"/>
  <c r="H238"/>
  <c r="I238" s="1"/>
  <c r="L237"/>
  <c r="M237" s="1"/>
  <c r="H237"/>
  <c r="I237" s="1"/>
  <c r="L236"/>
  <c r="M236" s="1"/>
  <c r="H236"/>
  <c r="I236" s="1"/>
  <c r="L235"/>
  <c r="M235" s="1"/>
  <c r="H235"/>
  <c r="I235" s="1"/>
  <c r="L234"/>
  <c r="M234" s="1"/>
  <c r="H234"/>
  <c r="I234" s="1"/>
  <c r="H233"/>
  <c r="I233" s="1"/>
  <c r="L232"/>
  <c r="M232" s="1"/>
  <c r="H232"/>
  <c r="I232" s="1"/>
  <c r="L231"/>
  <c r="M231" s="1"/>
  <c r="H231"/>
  <c r="I231" s="1"/>
  <c r="L230"/>
  <c r="M230" s="1"/>
  <c r="H230"/>
  <c r="I230" s="1"/>
  <c r="H229"/>
  <c r="I229" s="1"/>
  <c r="L228"/>
  <c r="M228" s="1"/>
  <c r="H228"/>
  <c r="I228" s="1"/>
  <c r="L227"/>
  <c r="M227" s="1"/>
  <c r="H227"/>
  <c r="I227" s="1"/>
  <c r="L226"/>
  <c r="M226" s="1"/>
  <c r="H226"/>
  <c r="I226" s="1"/>
  <c r="H225"/>
  <c r="I225" s="1"/>
  <c r="L224"/>
  <c r="M224" s="1"/>
  <c r="H224"/>
  <c r="I224" s="1"/>
  <c r="L223"/>
  <c r="M223" s="1"/>
  <c r="H223"/>
  <c r="I223" s="1"/>
  <c r="L222"/>
  <c r="M222" s="1"/>
  <c r="H222"/>
  <c r="I222" s="1"/>
  <c r="H221"/>
  <c r="I221" s="1"/>
  <c r="L220"/>
  <c r="M220" s="1"/>
  <c r="H220"/>
  <c r="I220" s="1"/>
  <c r="L219"/>
  <c r="M219" s="1"/>
  <c r="H219"/>
  <c r="I219" s="1"/>
  <c r="L218"/>
  <c r="M218" s="1"/>
  <c r="H218"/>
  <c r="I218" s="1"/>
  <c r="H217"/>
  <c r="I217" s="1"/>
  <c r="L216"/>
  <c r="M216" s="1"/>
  <c r="H216"/>
  <c r="I216" s="1"/>
  <c r="L215"/>
  <c r="M215" s="1"/>
  <c r="H215"/>
  <c r="I215" s="1"/>
  <c r="L214"/>
  <c r="M214" s="1"/>
  <c r="H214"/>
  <c r="I214" s="1"/>
  <c r="H213"/>
  <c r="I213" s="1"/>
  <c r="L212"/>
  <c r="M212" s="1"/>
  <c r="H212"/>
  <c r="I212" s="1"/>
  <c r="L211"/>
  <c r="M211" s="1"/>
  <c r="H211"/>
  <c r="I211" s="1"/>
  <c r="L210"/>
  <c r="M210" s="1"/>
  <c r="H210"/>
  <c r="I210" s="1"/>
  <c r="H209"/>
  <c r="I209" s="1"/>
  <c r="L208"/>
  <c r="M208" s="1"/>
  <c r="H208"/>
  <c r="I208" s="1"/>
  <c r="L207"/>
  <c r="M207" s="1"/>
  <c r="H207"/>
  <c r="I207" s="1"/>
  <c r="L206"/>
  <c r="M206" s="1"/>
  <c r="H206"/>
  <c r="I206" s="1"/>
  <c r="H205"/>
  <c r="I205" s="1"/>
  <c r="L204"/>
  <c r="M204" s="1"/>
  <c r="H204"/>
  <c r="I204" s="1"/>
  <c r="L203"/>
  <c r="M203" s="1"/>
  <c r="H203"/>
  <c r="I203" s="1"/>
  <c r="L202"/>
  <c r="M202" s="1"/>
  <c r="H202"/>
  <c r="I202" s="1"/>
  <c r="H201"/>
  <c r="I201" s="1"/>
  <c r="L200"/>
  <c r="M200" s="1"/>
  <c r="H200"/>
  <c r="I200" s="1"/>
  <c r="L199"/>
  <c r="M199" s="1"/>
  <c r="H199"/>
  <c r="I199" s="1"/>
  <c r="L198"/>
  <c r="M198" s="1"/>
  <c r="H198"/>
  <c r="I198" s="1"/>
  <c r="H197"/>
  <c r="I197" s="1"/>
  <c r="L196"/>
  <c r="M196" s="1"/>
  <c r="H196"/>
  <c r="I196" s="1"/>
  <c r="L195"/>
  <c r="M195" s="1"/>
  <c r="H195"/>
  <c r="I195" s="1"/>
  <c r="L194"/>
  <c r="M194" s="1"/>
  <c r="H194"/>
  <c r="I194" s="1"/>
  <c r="H193"/>
  <c r="I193" s="1"/>
  <c r="L192"/>
  <c r="M192" s="1"/>
  <c r="H192"/>
  <c r="I192" s="1"/>
  <c r="L191"/>
  <c r="M191" s="1"/>
  <c r="H191"/>
  <c r="I191" s="1"/>
  <c r="L190"/>
  <c r="M190" s="1"/>
  <c r="H190"/>
  <c r="I190" s="1"/>
  <c r="H189"/>
  <c r="I189" s="1"/>
  <c r="L188"/>
  <c r="M188" s="1"/>
  <c r="H188"/>
  <c r="I188" s="1"/>
  <c r="L187"/>
  <c r="M187" s="1"/>
  <c r="H187"/>
  <c r="I187" s="1"/>
  <c r="L186"/>
  <c r="M186" s="1"/>
  <c r="H186"/>
  <c r="I186" s="1"/>
  <c r="H185"/>
  <c r="I185" s="1"/>
  <c r="L184"/>
  <c r="M184" s="1"/>
  <c r="H184"/>
  <c r="I184" s="1"/>
  <c r="L183"/>
  <c r="M183" s="1"/>
  <c r="H183"/>
  <c r="I183" s="1"/>
  <c r="L182"/>
  <c r="M182" s="1"/>
  <c r="H182"/>
  <c r="I182" s="1"/>
  <c r="H181"/>
  <c r="I181" s="1"/>
  <c r="L180"/>
  <c r="M180" s="1"/>
  <c r="H180"/>
  <c r="I180" s="1"/>
  <c r="L179"/>
  <c r="M179" s="1"/>
  <c r="H179"/>
  <c r="I179" s="1"/>
  <c r="L178"/>
  <c r="M178" s="1"/>
  <c r="H178"/>
  <c r="I178" s="1"/>
  <c r="H177"/>
  <c r="I177" s="1"/>
  <c r="L176"/>
  <c r="M176" s="1"/>
  <c r="H176"/>
  <c r="I176" s="1"/>
  <c r="H175"/>
  <c r="I175" s="1"/>
  <c r="H174"/>
  <c r="I174" s="1"/>
  <c r="H173"/>
  <c r="I173" s="1"/>
  <c r="L172"/>
  <c r="M172" s="1"/>
  <c r="H172"/>
  <c r="I172" s="1"/>
  <c r="H171"/>
  <c r="I171" s="1"/>
  <c r="J170"/>
  <c r="J259" s="1"/>
  <c r="H170"/>
  <c r="F166"/>
  <c r="H165"/>
  <c r="I165" s="1"/>
  <c r="L164"/>
  <c r="M164" s="1"/>
  <c r="H164"/>
  <c r="I164" s="1"/>
  <c r="L163"/>
  <c r="M163" s="1"/>
  <c r="H163"/>
  <c r="I163" s="1"/>
  <c r="H162"/>
  <c r="I162" s="1"/>
  <c r="H161"/>
  <c r="I161" s="1"/>
  <c r="L160"/>
  <c r="M160" s="1"/>
  <c r="H160"/>
  <c r="I160" s="1"/>
  <c r="L159"/>
  <c r="M159" s="1"/>
  <c r="H159"/>
  <c r="I159" s="1"/>
  <c r="H158"/>
  <c r="I158" s="1"/>
  <c r="H157"/>
  <c r="I157" s="1"/>
  <c r="L156"/>
  <c r="M156" s="1"/>
  <c r="H156"/>
  <c r="I156" s="1"/>
  <c r="L155"/>
  <c r="M155" s="1"/>
  <c r="H155"/>
  <c r="I155" s="1"/>
  <c r="H154"/>
  <c r="I154" s="1"/>
  <c r="H153"/>
  <c r="I153" s="1"/>
  <c r="J152"/>
  <c r="H152"/>
  <c r="I152" s="1"/>
  <c r="F148"/>
  <c r="L147"/>
  <c r="M147" s="1"/>
  <c r="H147"/>
  <c r="I147" s="1"/>
  <c r="H146"/>
  <c r="I146" s="1"/>
  <c r="H145"/>
  <c r="I145" s="1"/>
  <c r="L144"/>
  <c r="M144" s="1"/>
  <c r="H144"/>
  <c r="I144" s="1"/>
  <c r="L143"/>
  <c r="M143" s="1"/>
  <c r="H143"/>
  <c r="I143" s="1"/>
  <c r="H142"/>
  <c r="I142" s="1"/>
  <c r="H141"/>
  <c r="I141" s="1"/>
  <c r="L140"/>
  <c r="M140" s="1"/>
  <c r="H140"/>
  <c r="I140" s="1"/>
  <c r="L139"/>
  <c r="M139" s="1"/>
  <c r="H139"/>
  <c r="I139" s="1"/>
  <c r="H138"/>
  <c r="I138" s="1"/>
  <c r="H137"/>
  <c r="I137" s="1"/>
  <c r="L136"/>
  <c r="M136" s="1"/>
  <c r="H136"/>
  <c r="I136" s="1"/>
  <c r="L135"/>
  <c r="M135" s="1"/>
  <c r="H135"/>
  <c r="I135" s="1"/>
  <c r="H134"/>
  <c r="I134" s="1"/>
  <c r="L133"/>
  <c r="M133" s="1"/>
  <c r="H133"/>
  <c r="I133" s="1"/>
  <c r="L132"/>
  <c r="M132" s="1"/>
  <c r="H132"/>
  <c r="I132" s="1"/>
  <c r="L131"/>
  <c r="M131" s="1"/>
  <c r="H131"/>
  <c r="I131" s="1"/>
  <c r="H130"/>
  <c r="I130" s="1"/>
  <c r="H129"/>
  <c r="I129" s="1"/>
  <c r="L128"/>
  <c r="M128" s="1"/>
  <c r="H128"/>
  <c r="I128" s="1"/>
  <c r="L127"/>
  <c r="M127" s="1"/>
  <c r="H127"/>
  <c r="I127" s="1"/>
  <c r="H126"/>
  <c r="I126" s="1"/>
  <c r="H125"/>
  <c r="I125" s="1"/>
  <c r="L124"/>
  <c r="M124" s="1"/>
  <c r="H124"/>
  <c r="I124" s="1"/>
  <c r="L123"/>
  <c r="M123" s="1"/>
  <c r="H123"/>
  <c r="I123" s="1"/>
  <c r="H122"/>
  <c r="I122" s="1"/>
  <c r="H121"/>
  <c r="I121" s="1"/>
  <c r="L120"/>
  <c r="M120" s="1"/>
  <c r="H120"/>
  <c r="I120" s="1"/>
  <c r="L119"/>
  <c r="M119" s="1"/>
  <c r="H119"/>
  <c r="I119" s="1"/>
  <c r="H118"/>
  <c r="I118" s="1"/>
  <c r="L117"/>
  <c r="M117" s="1"/>
  <c r="H117"/>
  <c r="I117" s="1"/>
  <c r="L116"/>
  <c r="M116" s="1"/>
  <c r="H116"/>
  <c r="I116" s="1"/>
  <c r="L115"/>
  <c r="M115" s="1"/>
  <c r="H115"/>
  <c r="I115" s="1"/>
  <c r="H114"/>
  <c r="I114" s="1"/>
  <c r="J113"/>
  <c r="L113" s="1"/>
  <c r="H113"/>
  <c r="I170" l="1"/>
  <c r="I259" s="1"/>
  <c r="H259"/>
  <c r="L152"/>
  <c r="M152" s="1"/>
  <c r="I166"/>
  <c r="L125"/>
  <c r="M125" s="1"/>
  <c r="M113"/>
  <c r="L173"/>
  <c r="M173" s="1"/>
  <c r="L171"/>
  <c r="M171" s="1"/>
  <c r="L177"/>
  <c r="M177" s="1"/>
  <c r="L185"/>
  <c r="M185" s="1"/>
  <c r="L193"/>
  <c r="M193" s="1"/>
  <c r="L201"/>
  <c r="M201" s="1"/>
  <c r="L209"/>
  <c r="M209" s="1"/>
  <c r="L217"/>
  <c r="M217" s="1"/>
  <c r="L225"/>
  <c r="M225" s="1"/>
  <c r="L233"/>
  <c r="M233" s="1"/>
  <c r="L181"/>
  <c r="M181" s="1"/>
  <c r="L175"/>
  <c r="M175" s="1"/>
  <c r="L189"/>
  <c r="M189" s="1"/>
  <c r="L197"/>
  <c r="M197" s="1"/>
  <c r="L205"/>
  <c r="M205" s="1"/>
  <c r="L213"/>
  <c r="M213" s="1"/>
  <c r="L221"/>
  <c r="M221" s="1"/>
  <c r="L229"/>
  <c r="M229" s="1"/>
  <c r="L170"/>
  <c r="L174"/>
  <c r="M174" s="1"/>
  <c r="J166"/>
  <c r="H166"/>
  <c r="L154"/>
  <c r="M154" s="1"/>
  <c r="L158"/>
  <c r="M158" s="1"/>
  <c r="L162"/>
  <c r="M162" s="1"/>
  <c r="L153"/>
  <c r="M153" s="1"/>
  <c r="L157"/>
  <c r="M157" s="1"/>
  <c r="L161"/>
  <c r="M161" s="1"/>
  <c r="L165"/>
  <c r="M165" s="1"/>
  <c r="J148"/>
  <c r="L121"/>
  <c r="M121" s="1"/>
  <c r="L129"/>
  <c r="M129" s="1"/>
  <c r="H148"/>
  <c r="I113"/>
  <c r="I148" s="1"/>
  <c r="L114"/>
  <c r="M114" s="1"/>
  <c r="L118"/>
  <c r="M118" s="1"/>
  <c r="L122"/>
  <c r="M122" s="1"/>
  <c r="L126"/>
  <c r="M126" s="1"/>
  <c r="L130"/>
  <c r="M130" s="1"/>
  <c r="L134"/>
  <c r="M134" s="1"/>
  <c r="L138"/>
  <c r="M138" s="1"/>
  <c r="L142"/>
  <c r="M142" s="1"/>
  <c r="L146"/>
  <c r="M146" s="1"/>
  <c r="L137"/>
  <c r="M137" s="1"/>
  <c r="L141"/>
  <c r="M141" s="1"/>
  <c r="L145"/>
  <c r="M145" s="1"/>
  <c r="F109"/>
  <c r="J108"/>
  <c r="L108" s="1"/>
  <c r="M108" s="1"/>
  <c r="M109" s="1"/>
  <c r="H108"/>
  <c r="I108" s="1"/>
  <c r="I109" s="1"/>
  <c r="F5"/>
  <c r="F104"/>
  <c r="J103"/>
  <c r="L103" s="1"/>
  <c r="M103" s="1"/>
  <c r="M104" s="1"/>
  <c r="H103"/>
  <c r="I103" s="1"/>
  <c r="I104" s="1"/>
  <c r="M166" l="1"/>
  <c r="M148"/>
  <c r="M170"/>
  <c r="M259" s="1"/>
  <c r="L259"/>
  <c r="L109"/>
  <c r="H104"/>
  <c r="J109"/>
  <c r="L104"/>
  <c r="H109"/>
  <c r="L166"/>
  <c r="L148"/>
  <c r="J104"/>
  <c r="F99" l="1"/>
  <c r="J98"/>
  <c r="L98" s="1"/>
  <c r="M98" s="1"/>
  <c r="H98"/>
  <c r="I98" s="1"/>
  <c r="J97"/>
  <c r="L97" s="1"/>
  <c r="M97" s="1"/>
  <c r="H97"/>
  <c r="I97" s="1"/>
  <c r="F93"/>
  <c r="H73"/>
  <c r="I73" s="1"/>
  <c r="H74"/>
  <c r="I74" s="1"/>
  <c r="H75"/>
  <c r="I75" s="1"/>
  <c r="H76"/>
  <c r="I76" s="1"/>
  <c r="H77"/>
  <c r="I77" s="1"/>
  <c r="H78"/>
  <c r="I78" s="1"/>
  <c r="H79"/>
  <c r="I79" s="1"/>
  <c r="H80"/>
  <c r="I80" s="1"/>
  <c r="H81"/>
  <c r="I81" s="1"/>
  <c r="H82"/>
  <c r="I82" s="1"/>
  <c r="H83"/>
  <c r="I83" s="1"/>
  <c r="H84"/>
  <c r="I84" s="1"/>
  <c r="H85"/>
  <c r="I85" s="1"/>
  <c r="H86"/>
  <c r="I86" s="1"/>
  <c r="H87"/>
  <c r="I87" s="1"/>
  <c r="H88"/>
  <c r="I88" s="1"/>
  <c r="H89"/>
  <c r="I89" s="1"/>
  <c r="H90"/>
  <c r="I90" s="1"/>
  <c r="H91"/>
  <c r="I91" s="1"/>
  <c r="H92"/>
  <c r="I92" s="1"/>
  <c r="J73"/>
  <c r="L73" s="1"/>
  <c r="J74"/>
  <c r="L74" s="1"/>
  <c r="J75"/>
  <c r="L75" s="1"/>
  <c r="M75" s="1"/>
  <c r="J76"/>
  <c r="L76" s="1"/>
  <c r="J77"/>
  <c r="L77" s="1"/>
  <c r="J78"/>
  <c r="L78" s="1"/>
  <c r="J79"/>
  <c r="L79" s="1"/>
  <c r="M79" s="1"/>
  <c r="J80"/>
  <c r="L80" s="1"/>
  <c r="J81"/>
  <c r="L81" s="1"/>
  <c r="J82"/>
  <c r="L82" s="1"/>
  <c r="J83"/>
  <c r="L83" s="1"/>
  <c r="M83" s="1"/>
  <c r="J84"/>
  <c r="L84" s="1"/>
  <c r="M84" s="1"/>
  <c r="J85"/>
  <c r="J86"/>
  <c r="L86" s="1"/>
  <c r="J87"/>
  <c r="L87" s="1"/>
  <c r="M87" s="1"/>
  <c r="J88"/>
  <c r="L88" s="1"/>
  <c r="M88" s="1"/>
  <c r="J89"/>
  <c r="L89" s="1"/>
  <c r="J90"/>
  <c r="L90" s="1"/>
  <c r="J91"/>
  <c r="L91" s="1"/>
  <c r="M91" s="1"/>
  <c r="J92"/>
  <c r="J72"/>
  <c r="L72" s="1"/>
  <c r="M72" s="1"/>
  <c r="J68"/>
  <c r="J69"/>
  <c r="L69" s="1"/>
  <c r="J70"/>
  <c r="L70" s="1"/>
  <c r="M70" s="1"/>
  <c r="H37"/>
  <c r="I37" s="1"/>
  <c r="J37"/>
  <c r="H38"/>
  <c r="I38" s="1"/>
  <c r="J38"/>
  <c r="L38" s="1"/>
  <c r="M38" s="1"/>
  <c r="H39"/>
  <c r="I39" s="1"/>
  <c r="J39"/>
  <c r="L39" s="1"/>
  <c r="M39" s="1"/>
  <c r="H40"/>
  <c r="I40" s="1"/>
  <c r="J40"/>
  <c r="H41"/>
  <c r="I41" s="1"/>
  <c r="J41"/>
  <c r="L41" s="1"/>
  <c r="H42"/>
  <c r="I42" s="1"/>
  <c r="J42"/>
  <c r="L42" s="1"/>
  <c r="H43"/>
  <c r="I43" s="1"/>
  <c r="J43"/>
  <c r="L43" s="1"/>
  <c r="M43" s="1"/>
  <c r="H44"/>
  <c r="I44" s="1"/>
  <c r="J44"/>
  <c r="H45"/>
  <c r="I45" s="1"/>
  <c r="J45"/>
  <c r="L45" s="1"/>
  <c r="H46"/>
  <c r="I46" s="1"/>
  <c r="J46"/>
  <c r="L46" s="1"/>
  <c r="M46" s="1"/>
  <c r="H47"/>
  <c r="I47" s="1"/>
  <c r="J47"/>
  <c r="L47" s="1"/>
  <c r="M47" s="1"/>
  <c r="H48"/>
  <c r="I48" s="1"/>
  <c r="J48"/>
  <c r="H49"/>
  <c r="I49" s="1"/>
  <c r="J49"/>
  <c r="L49" s="1"/>
  <c r="H50"/>
  <c r="I50" s="1"/>
  <c r="J50"/>
  <c r="L50" s="1"/>
  <c r="M50" s="1"/>
  <c r="H51"/>
  <c r="I51" s="1"/>
  <c r="J51"/>
  <c r="L51" s="1"/>
  <c r="M51" s="1"/>
  <c r="H52"/>
  <c r="I52" s="1"/>
  <c r="J52"/>
  <c r="H53"/>
  <c r="I53" s="1"/>
  <c r="J53"/>
  <c r="L53" s="1"/>
  <c r="H54"/>
  <c r="I54" s="1"/>
  <c r="J54"/>
  <c r="L54" s="1"/>
  <c r="M54" s="1"/>
  <c r="H55"/>
  <c r="I55" s="1"/>
  <c r="J55"/>
  <c r="L55" s="1"/>
  <c r="M55" s="1"/>
  <c r="H56"/>
  <c r="I56" s="1"/>
  <c r="J56"/>
  <c r="H57"/>
  <c r="I57" s="1"/>
  <c r="J57"/>
  <c r="L57" s="1"/>
  <c r="H58"/>
  <c r="I58" s="1"/>
  <c r="J58"/>
  <c r="L58" s="1"/>
  <c r="M58" s="1"/>
  <c r="H59"/>
  <c r="I59" s="1"/>
  <c r="J59"/>
  <c r="L59" s="1"/>
  <c r="M59" s="1"/>
  <c r="H60"/>
  <c r="I60" s="1"/>
  <c r="J60"/>
  <c r="H61"/>
  <c r="I61" s="1"/>
  <c r="J61"/>
  <c r="L61" s="1"/>
  <c r="H62"/>
  <c r="I62" s="1"/>
  <c r="J62"/>
  <c r="L62" s="1"/>
  <c r="M62" s="1"/>
  <c r="H63"/>
  <c r="I63" s="1"/>
  <c r="J63"/>
  <c r="L63" s="1"/>
  <c r="M63" s="1"/>
  <c r="H64"/>
  <c r="I64" s="1"/>
  <c r="J64"/>
  <c r="H65"/>
  <c r="I65" s="1"/>
  <c r="J65"/>
  <c r="L65" s="1"/>
  <c r="H66"/>
  <c r="I66" s="1"/>
  <c r="J66"/>
  <c r="L66" s="1"/>
  <c r="M66" s="1"/>
  <c r="H67"/>
  <c r="I67" s="1"/>
  <c r="J67"/>
  <c r="L67" s="1"/>
  <c r="M67" s="1"/>
  <c r="J13"/>
  <c r="J14"/>
  <c r="L14" s="1"/>
  <c r="M14" s="1"/>
  <c r="J15"/>
  <c r="L15" s="1"/>
  <c r="M15" s="1"/>
  <c r="J16"/>
  <c r="J17"/>
  <c r="J18"/>
  <c r="L18" s="1"/>
  <c r="J19"/>
  <c r="L19" s="1"/>
  <c r="J20"/>
  <c r="J21"/>
  <c r="J22"/>
  <c r="L22" s="1"/>
  <c r="M22" s="1"/>
  <c r="J23"/>
  <c r="L23" s="1"/>
  <c r="M23" s="1"/>
  <c r="J24"/>
  <c r="J25"/>
  <c r="J26"/>
  <c r="L26" s="1"/>
  <c r="J27"/>
  <c r="L27" s="1"/>
  <c r="M27" s="1"/>
  <c r="J28"/>
  <c r="J29"/>
  <c r="L29" s="1"/>
  <c r="J30"/>
  <c r="L30" s="1"/>
  <c r="M30" s="1"/>
  <c r="J31"/>
  <c r="L31" s="1"/>
  <c r="M31" s="1"/>
  <c r="J32"/>
  <c r="J33"/>
  <c r="L33" s="1"/>
  <c r="J34"/>
  <c r="L34" s="1"/>
  <c r="M34" s="1"/>
  <c r="J35"/>
  <c r="L35" s="1"/>
  <c r="M35" s="1"/>
  <c r="J36"/>
  <c r="J12"/>
  <c r="J10"/>
  <c r="H72"/>
  <c r="I72" s="1"/>
  <c r="H70"/>
  <c r="I70" s="1"/>
  <c r="H69"/>
  <c r="I69" s="1"/>
  <c r="H68"/>
  <c r="I68" s="1"/>
  <c r="H36"/>
  <c r="I36" s="1"/>
  <c r="H35"/>
  <c r="I35" s="1"/>
  <c r="H34"/>
  <c r="I34" s="1"/>
  <c r="H33"/>
  <c r="I33" s="1"/>
  <c r="H32"/>
  <c r="I32" s="1"/>
  <c r="H31"/>
  <c r="I31" s="1"/>
  <c r="H30"/>
  <c r="I30" s="1"/>
  <c r="H29"/>
  <c r="I29" s="1"/>
  <c r="H28"/>
  <c r="I28" s="1"/>
  <c r="H27"/>
  <c r="I27" s="1"/>
  <c r="H26"/>
  <c r="I26" s="1"/>
  <c r="H25"/>
  <c r="I25" s="1"/>
  <c r="H24"/>
  <c r="I24" s="1"/>
  <c r="H23"/>
  <c r="I23" s="1"/>
  <c r="H22"/>
  <c r="I22" s="1"/>
  <c r="H21"/>
  <c r="I21" s="1"/>
  <c r="H20"/>
  <c r="I20" s="1"/>
  <c r="H19"/>
  <c r="I19" s="1"/>
  <c r="H18"/>
  <c r="I18" s="1"/>
  <c r="H17"/>
  <c r="I17" s="1"/>
  <c r="H16"/>
  <c r="I16" s="1"/>
  <c r="H15"/>
  <c r="I15" s="1"/>
  <c r="H14"/>
  <c r="I14" s="1"/>
  <c r="H13"/>
  <c r="I13" s="1"/>
  <c r="H12"/>
  <c r="I12" s="1"/>
  <c r="H10"/>
  <c r="I10" s="1"/>
  <c r="J4"/>
  <c r="H4"/>
  <c r="I99" l="1"/>
  <c r="J93"/>
  <c r="M99"/>
  <c r="L10"/>
  <c r="M10" s="1"/>
  <c r="I93"/>
  <c r="I4"/>
  <c r="I5" s="1"/>
  <c r="H5"/>
  <c r="L4"/>
  <c r="J5"/>
  <c r="L99"/>
  <c r="H99"/>
  <c r="H93"/>
  <c r="J99"/>
  <c r="M76"/>
  <c r="L92"/>
  <c r="M92" s="1"/>
  <c r="M18"/>
  <c r="M19"/>
  <c r="M42"/>
  <c r="M73"/>
  <c r="M80"/>
  <c r="L85"/>
  <c r="M85" s="1"/>
  <c r="M89"/>
  <c r="M77"/>
  <c r="M26"/>
  <c r="M81"/>
  <c r="L28"/>
  <c r="M28" s="1"/>
  <c r="L44"/>
  <c r="M44" s="1"/>
  <c r="L13"/>
  <c r="M13" s="1"/>
  <c r="L40"/>
  <c r="M40" s="1"/>
  <c r="L12"/>
  <c r="M12" s="1"/>
  <c r="L20"/>
  <c r="M20" s="1"/>
  <c r="L36"/>
  <c r="M36" s="1"/>
  <c r="L52"/>
  <c r="M52" s="1"/>
  <c r="L25"/>
  <c r="M25" s="1"/>
  <c r="L48"/>
  <c r="M48" s="1"/>
  <c r="L17"/>
  <c r="M17" s="1"/>
  <c r="L32"/>
  <c r="M32" s="1"/>
  <c r="L16"/>
  <c r="M16" s="1"/>
  <c r="L24"/>
  <c r="M24" s="1"/>
  <c r="L21"/>
  <c r="M21" s="1"/>
  <c r="L37"/>
  <c r="M37" s="1"/>
  <c r="M29"/>
  <c r="M33"/>
  <c r="M41"/>
  <c r="M45"/>
  <c r="M49"/>
  <c r="M53"/>
  <c r="M57"/>
  <c r="M61"/>
  <c r="M65"/>
  <c r="M69"/>
  <c r="M74"/>
  <c r="M78"/>
  <c r="M82"/>
  <c r="M86"/>
  <c r="M90"/>
  <c r="L60"/>
  <c r="M60" s="1"/>
  <c r="L64"/>
  <c r="M64" s="1"/>
  <c r="L56"/>
  <c r="M56" s="1"/>
  <c r="L68"/>
  <c r="M68" s="1"/>
  <c r="M93" l="1"/>
  <c r="L93"/>
  <c r="M4"/>
  <c r="M5" s="1"/>
  <c r="L5"/>
</calcChain>
</file>

<file path=xl/sharedStrings.xml><?xml version="1.0" encoding="utf-8"?>
<sst xmlns="http://schemas.openxmlformats.org/spreadsheetml/2006/main" count="1033" uniqueCount="412">
  <si>
    <t>L.p.</t>
  </si>
  <si>
    <t xml:space="preserve">Nazwa </t>
  </si>
  <si>
    <t>Kwota 1 przeglądu netto</t>
  </si>
  <si>
    <t>VAT</t>
  </si>
  <si>
    <t xml:space="preserve">Kwota 1 przeglądu brutto </t>
  </si>
  <si>
    <t>Kwota 2 przeglądów netto</t>
  </si>
  <si>
    <t xml:space="preserve">Kwota  2 przeglądów brutto </t>
  </si>
  <si>
    <t>1/rok</t>
  </si>
  <si>
    <t>1.</t>
  </si>
  <si>
    <t>Nr fabryczny</t>
  </si>
  <si>
    <t>Rok produkcji</t>
  </si>
  <si>
    <t>Częstotliwość przeglądów</t>
  </si>
  <si>
    <t>Kwota VAT</t>
  </si>
  <si>
    <t>SUMA</t>
  </si>
  <si>
    <t>2/rok</t>
  </si>
  <si>
    <t>2.</t>
  </si>
  <si>
    <t>1.1.</t>
  </si>
  <si>
    <t>-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</si>
  <si>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</si>
  <si>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</si>
  <si>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</si>
  <si>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</si>
  <si>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</si>
  <si>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</si>
  <si>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</si>
  <si>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</si>
  <si>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</si>
  <si>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</si>
  <si>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</si>
  <si>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</si>
  <si>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</si>
  <si>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</si>
  <si>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</si>
  <si>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</si>
  <si>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</si>
  <si>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</si>
  <si>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</si>
  <si>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</si>
  <si>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</si>
  <si>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</si>
  <si>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5.</t>
  </si>
  <si>
    <t>6.</t>
  </si>
  <si>
    <t>7.</t>
  </si>
  <si>
    <t>8.</t>
  </si>
  <si>
    <t>Kwota miesięcznej raty netto</t>
  </si>
  <si>
    <t xml:space="preserve">Kwota miesięcznej raty brutto </t>
  </si>
  <si>
    <t>Mammograf cyfrowy MAMMOMAT REVELATION</t>
  </si>
  <si>
    <t>1796</t>
  </si>
  <si>
    <t>Gammakamera E-CAM DUAL HEAD</t>
  </si>
  <si>
    <t>10159 / 1165</t>
  </si>
  <si>
    <t>Aparaty do znieczulenia</t>
  </si>
  <si>
    <t>Aisys CS2</t>
  </si>
  <si>
    <t>APWS00323</t>
  </si>
  <si>
    <t>2.11</t>
  </si>
  <si>
    <t>Monitory i kardiomonitory</t>
  </si>
  <si>
    <t>CARESCAPE MONITOR B850 CPU-C1 V2 (ATO MODEL)</t>
  </si>
  <si>
    <t>CARESCAPE MONITOR B650 (ATO MODEL)</t>
  </si>
  <si>
    <t>CARESCAPE MONITOR B450 (ATO MODEL)</t>
  </si>
  <si>
    <t>CARESCAPE B450 MBA313</t>
  </si>
  <si>
    <t>SKA15079230GA</t>
  </si>
  <si>
    <t>SKA15079231GA</t>
  </si>
  <si>
    <t>SK417241054HA</t>
  </si>
  <si>
    <t>SK417241064HA</t>
  </si>
  <si>
    <t>SK417241125HA</t>
  </si>
  <si>
    <t>SK417241126HA</t>
  </si>
  <si>
    <t>SK417241127HA</t>
  </si>
  <si>
    <t>SK417241128HA</t>
  </si>
  <si>
    <t>SK417241129HA</t>
  </si>
  <si>
    <t>SK417241130HA</t>
  </si>
  <si>
    <t>SK417241131HA</t>
  </si>
  <si>
    <t>SK417241132HA</t>
  </si>
  <si>
    <t>SK417241133HA</t>
  </si>
  <si>
    <t>SK417241134HA</t>
  </si>
  <si>
    <t>SQC18430017HA</t>
  </si>
  <si>
    <t>SQC18420094HA</t>
  </si>
  <si>
    <t>SQC18390058HA</t>
  </si>
  <si>
    <t>SQC18420089HA</t>
  </si>
  <si>
    <t>SQC18430016HA</t>
  </si>
  <si>
    <t>SQC18430009HA</t>
  </si>
  <si>
    <t>SQC18430008HA</t>
  </si>
  <si>
    <t>SQC18420093HA</t>
  </si>
  <si>
    <t>SQC18430001HA</t>
  </si>
  <si>
    <t>SQC18400001HA</t>
  </si>
  <si>
    <t>SQC18430043HA</t>
  </si>
  <si>
    <t>SQC18430007HA</t>
  </si>
  <si>
    <t>SQC18420095HA</t>
  </si>
  <si>
    <t>SQC18430006HA</t>
  </si>
  <si>
    <t>SQC18430003HA</t>
  </si>
  <si>
    <t>SQC18400007HA</t>
  </si>
  <si>
    <t>SQC18420090HA</t>
  </si>
  <si>
    <t>SQC18400034HA</t>
  </si>
  <si>
    <t>SQC18430044HA</t>
  </si>
  <si>
    <t>SQC18430014HA</t>
  </si>
  <si>
    <t>SNE16230122HA</t>
  </si>
  <si>
    <t>SNE16230123HA</t>
  </si>
  <si>
    <t>SNE16230124HA</t>
  </si>
  <si>
    <t>SNE16230125HA</t>
  </si>
  <si>
    <t>SNE17251002HA</t>
  </si>
  <si>
    <t>SNE17251004HA</t>
  </si>
  <si>
    <t>SNE17251005HA</t>
  </si>
  <si>
    <t>SNE17251006HA</t>
  </si>
  <si>
    <t>SNE17251007HA</t>
  </si>
  <si>
    <t>SNE18380170HA</t>
  </si>
  <si>
    <t>SNE18380171HA</t>
  </si>
  <si>
    <t>SNE18380172HA</t>
  </si>
  <si>
    <t>SNT20400022HA</t>
  </si>
  <si>
    <t>SNT20400049HA</t>
  </si>
  <si>
    <t>SNT20400050HA</t>
  </si>
  <si>
    <t>SNT20400076HA</t>
  </si>
  <si>
    <t>SNT20400077HA</t>
  </si>
  <si>
    <t>SNT20400080HA</t>
  </si>
  <si>
    <t>SNT20420022HA</t>
  </si>
  <si>
    <t>SNT20420087HA</t>
  </si>
  <si>
    <t>SNT20420117HA</t>
  </si>
  <si>
    <t>SNT20450033HA</t>
  </si>
  <si>
    <t>SJA14448646HA</t>
  </si>
  <si>
    <t>SJA14448660HA</t>
  </si>
  <si>
    <t>Carescape B450</t>
  </si>
  <si>
    <t>Base Model, S/5 AM</t>
  </si>
  <si>
    <t>Base Model, S/5 CAM</t>
  </si>
  <si>
    <t>SQC18430002HA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</si>
  <si>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</si>
  <si>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</si>
  <si>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</si>
  <si>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</si>
  <si>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</si>
  <si>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</si>
  <si>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</si>
  <si>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</si>
  <si>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</si>
  <si>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</si>
  <si>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</si>
  <si>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2.23</t>
  </si>
  <si>
    <t>2.24</t>
  </si>
  <si>
    <t>2.25</t>
  </si>
  <si>
    <t>2.26</t>
  </si>
  <si>
    <t>2.27</t>
  </si>
  <si>
    <t>2.28</t>
  </si>
  <si>
    <t>2.29</t>
  </si>
  <si>
    <t>2.30</t>
  </si>
  <si>
    <t>2.31</t>
  </si>
  <si>
    <t>2.32</t>
  </si>
  <si>
    <t>2.33</t>
  </si>
  <si>
    <t>2.34</t>
  </si>
  <si>
    <t>2.35</t>
  </si>
  <si>
    <t>2.36</t>
  </si>
  <si>
    <t>2.37</t>
  </si>
  <si>
    <t>2.38</t>
  </si>
  <si>
    <t>2.39</t>
  </si>
  <si>
    <t>2.40</t>
  </si>
  <si>
    <t>2.41</t>
  </si>
  <si>
    <t>2.42</t>
  </si>
  <si>
    <t>2.43</t>
  </si>
  <si>
    <t>2.44</t>
  </si>
  <si>
    <t>2.45</t>
  </si>
  <si>
    <t>2.46</t>
  </si>
  <si>
    <t>2.47</t>
  </si>
  <si>
    <t>2.48</t>
  </si>
  <si>
    <t>2.49</t>
  </si>
  <si>
    <t>2.50</t>
  </si>
  <si>
    <t>2.51</t>
  </si>
  <si>
    <t>2.52</t>
  </si>
  <si>
    <t>2.53</t>
  </si>
  <si>
    <t>2.54</t>
  </si>
  <si>
    <t>2.55</t>
  </si>
  <si>
    <t>2.56</t>
  </si>
  <si>
    <t>2.57</t>
  </si>
  <si>
    <t>2.58</t>
  </si>
  <si>
    <t>2.59</t>
  </si>
  <si>
    <t>Respiratory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</si>
  <si>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</si>
  <si>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</si>
  <si>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</si>
  <si>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</si>
  <si>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</si>
  <si>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</si>
  <si>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</si>
  <si>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</si>
  <si>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</si>
  <si>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</si>
  <si>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</si>
  <si>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CARESCAPE R860</t>
  </si>
  <si>
    <t>CBRW01524</t>
  </si>
  <si>
    <t>CBRW01487</t>
  </si>
  <si>
    <t>CBRV01328</t>
  </si>
  <si>
    <t>CBRW01515</t>
  </si>
  <si>
    <t>WBRZ02255</t>
  </si>
  <si>
    <t>CBRX03491</t>
  </si>
  <si>
    <t>WBRZ00575</t>
  </si>
  <si>
    <t>WBRZ00589</t>
  </si>
  <si>
    <t>WBRZ01078</t>
  </si>
  <si>
    <t>WBRZ01497</t>
  </si>
  <si>
    <t>WBRZ01790</t>
  </si>
  <si>
    <t>WBRZ01791</t>
  </si>
  <si>
    <t>WBRZ01792</t>
  </si>
  <si>
    <t>WBRZ01793</t>
  </si>
  <si>
    <t>WBRZ01794</t>
  </si>
  <si>
    <t>WBRZ01795</t>
  </si>
  <si>
    <t>WBRZ01796</t>
  </si>
  <si>
    <t>WBRZ01797</t>
  </si>
  <si>
    <t>WBRZ01798</t>
  </si>
  <si>
    <t>WBRZ01799</t>
  </si>
  <si>
    <t>WBRZ02120</t>
  </si>
  <si>
    <t>Aespire 7100 S/5 AESPIRE CONFIG</t>
  </si>
  <si>
    <t>---OBS--- S/5 AVANCE CONFIG</t>
  </si>
  <si>
    <t>Aespire 100 Anesthesia Machine</t>
  </si>
  <si>
    <t>Aespire View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</si>
  <si>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</si>
  <si>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</si>
  <si>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</si>
  <si>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</si>
  <si>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</si>
  <si>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</si>
  <si>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</si>
  <si>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</si>
  <si>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</si>
  <si>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</si>
  <si>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AMXG01421</t>
  </si>
  <si>
    <t>AMXN00186</t>
  </si>
  <si>
    <t>AMXN00187</t>
  </si>
  <si>
    <t>ANBJ01063</t>
  </si>
  <si>
    <t>ANBJ01062</t>
  </si>
  <si>
    <t>AMXM00875</t>
  </si>
  <si>
    <t>AMXM00873</t>
  </si>
  <si>
    <t>AMXM00876</t>
  </si>
  <si>
    <t>AMXM00871</t>
  </si>
  <si>
    <t>AMXM00872</t>
  </si>
  <si>
    <t>APHQ00325</t>
  </si>
  <si>
    <t>APHQ01148</t>
  </si>
  <si>
    <t>APHQ01151</t>
  </si>
  <si>
    <t>APHQ00235</t>
  </si>
  <si>
    <t>S/5 Engstrom CS</t>
  </si>
  <si>
    <t>S/5 Engstrom PRO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</si>
  <si>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</si>
  <si>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</si>
  <si>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</si>
  <si>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</si>
  <si>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</si>
  <si>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</si>
  <si>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</si>
  <si>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</si>
  <si>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</si>
  <si>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</si>
  <si>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</si>
  <si>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</si>
  <si>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</si>
  <si>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</si>
  <si>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</si>
  <si>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</si>
  <si>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</si>
  <si>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CBCQ01258</t>
  </si>
  <si>
    <t>CBCL01090</t>
  </si>
  <si>
    <t>CBCK00151</t>
  </si>
  <si>
    <t>CBCL01056</t>
  </si>
  <si>
    <t>CBCM00583</t>
  </si>
  <si>
    <t>CBCP01783</t>
  </si>
  <si>
    <t>CBCP01341</t>
  </si>
  <si>
    <t>CBCP01768</t>
  </si>
  <si>
    <t>CBCP01774</t>
  </si>
  <si>
    <t>CBCP01628</t>
  </si>
  <si>
    <t>CBCP01388</t>
  </si>
  <si>
    <t>CBCP01571</t>
  </si>
  <si>
    <t>CBCP01502</t>
  </si>
  <si>
    <t>CBCP01572</t>
  </si>
  <si>
    <t>CBCQ00204</t>
  </si>
  <si>
    <t>CBCQ00233</t>
  </si>
  <si>
    <t>CBCQ00356</t>
  </si>
  <si>
    <t>CBCQ00211</t>
  </si>
  <si>
    <t>CBCQ00310</t>
  </si>
  <si>
    <t>CBCQ01194</t>
  </si>
  <si>
    <t>CBCS00482</t>
  </si>
  <si>
    <t>CBCS00483</t>
  </si>
  <si>
    <t>CBCR02475</t>
  </si>
  <si>
    <t>CBCT03141</t>
  </si>
  <si>
    <t>CBCT03142</t>
  </si>
  <si>
    <t>CBCT03143</t>
  </si>
  <si>
    <t>CBCK00152</t>
  </si>
  <si>
    <t>CBCM00980</t>
  </si>
  <si>
    <t>CBCP01213</t>
  </si>
  <si>
    <t>CBCP01345</t>
  </si>
  <si>
    <t>CBCP01775</t>
  </si>
  <si>
    <t>CBCQ00208</t>
  </si>
  <si>
    <t>CBCQ01172</t>
  </si>
  <si>
    <t>CBCR02407</t>
  </si>
  <si>
    <t>CBCT03168</t>
  </si>
  <si>
    <t>Resektoskop - histeroskop zabiegowy NWU R RB ST 24/26 Ch P</t>
  </si>
  <si>
    <t>307/23</t>
  </si>
  <si>
    <t>Optyka Cystoskopowa NWO OUC ST 30 040S</t>
  </si>
  <si>
    <t>230040</t>
  </si>
  <si>
    <t>Urządzenie do cytologii płynnej Huro Path S</t>
  </si>
  <si>
    <t>CZS-25016</t>
  </si>
  <si>
    <t>Monitor Base Model, S/5 AM</t>
  </si>
  <si>
    <t>Monitor Base Model, S/5 FM</t>
  </si>
  <si>
    <t>Monitor Base Model, S/5 CAM</t>
  </si>
  <si>
    <t>Monitor Base Model, S/5 CCM</t>
  </si>
  <si>
    <t>Kardiomonitor CARESCAPE B850 CPU C1</t>
  </si>
  <si>
    <t>Kardiomonitor B650 V2 FRAME WITH TOUCHSCREEN AND BATTERY SUPPORT</t>
  </si>
  <si>
    <t>Kardiomonitor CARESCAPE MONITOR B650 (ATO MODEL)</t>
  </si>
  <si>
    <t>Kardiomonitor B20V2 ATO GENERIC MODEL</t>
  </si>
  <si>
    <t>Kardiomonitor B40V3 ATO GENERIC MODEL</t>
  </si>
  <si>
    <t>Centrala monitorująca CARESCAPE CENTRAL STATION V2 MAI 700 ATO MODEL</t>
  </si>
  <si>
    <t>Centrala monitorująca CARESCAPE CENTRAL STATION  V2  MAS 700 ATO MODEL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</si>
  <si>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</si>
  <si>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</si>
  <si>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</si>
  <si>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</si>
  <si>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</si>
  <si>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</si>
  <si>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</si>
  <si>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</si>
  <si>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</si>
  <si>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</si>
  <si>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</si>
  <si>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</si>
  <si>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</si>
  <si>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</si>
  <si>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</si>
  <si>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</si>
  <si>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</si>
  <si>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</si>
  <si>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</si>
  <si>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</si>
  <si>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</si>
  <si>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</si>
  <si>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</si>
  <si>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</si>
  <si>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</si>
  <si>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</si>
  <si>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</si>
  <si>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</si>
  <si>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</si>
  <si>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</si>
  <si>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</si>
  <si>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</si>
  <si>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</si>
  <si>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</si>
  <si>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</si>
  <si>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</si>
  <si>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</si>
  <si>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</si>
  <si>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</si>
  <si>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</si>
  <si>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</si>
  <si>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</si>
  <si>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</si>
  <si>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</si>
  <si>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</si>
  <si>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</si>
  <si>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</si>
  <si>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</si>
  <si>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</si>
  <si>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</si>
  <si>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</si>
  <si>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</si>
  <si>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</si>
  <si>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</si>
  <si>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</si>
  <si>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</si>
  <si>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SED11300275GA</t>
  </si>
  <si>
    <t>SED11300292GA</t>
  </si>
  <si>
    <t>SED11300262GA</t>
  </si>
  <si>
    <t>SED11300260GA</t>
  </si>
  <si>
    <t>SED11300243GA</t>
  </si>
  <si>
    <t>SED11300271GA</t>
  </si>
  <si>
    <t>SEW14127204HA</t>
  </si>
  <si>
    <t>SEW14325255HA</t>
  </si>
  <si>
    <t>SEW14127234HA</t>
  </si>
  <si>
    <t>SEW14127235HA</t>
  </si>
  <si>
    <t>SEW14325253HA</t>
  </si>
  <si>
    <t>SEW14369066HA</t>
  </si>
  <si>
    <t>SM218090234WA</t>
  </si>
  <si>
    <t>SM218090250WA</t>
  </si>
  <si>
    <t>SM218090252WA</t>
  </si>
  <si>
    <t>SKZ18070011WA</t>
  </si>
  <si>
    <t>SKZ18070012WA</t>
  </si>
  <si>
    <t>SKZ18080006WA</t>
  </si>
  <si>
    <t>SKZ18080009WA</t>
  </si>
  <si>
    <t>SKZ18080011WA</t>
  </si>
  <si>
    <t>SKZ18340139WA</t>
  </si>
  <si>
    <t>SKZ18350025WA</t>
  </si>
  <si>
    <t>SED11300273GA</t>
  </si>
  <si>
    <t>SKN18470053SA</t>
  </si>
  <si>
    <t>SNF17240020SA</t>
  </si>
  <si>
    <t>SKN18470031SA</t>
  </si>
  <si>
    <t>SKN18470052SA</t>
  </si>
  <si>
    <t>SKN18470032SA</t>
  </si>
  <si>
    <t>Aparat przyłóżkowy RTG cyfrowy Agfa DX-D100</t>
  </si>
  <si>
    <t>A5411001055</t>
  </si>
  <si>
    <t>Częstotliwość testów</t>
  </si>
  <si>
    <t>Kwota 1 testu netto</t>
  </si>
  <si>
    <t xml:space="preserve">Kwota 1 testu brutto </t>
  </si>
  <si>
    <t>Kwota 2 testów netto</t>
  </si>
  <si>
    <t xml:space="preserve">Kwota  2 testów brutto </t>
  </si>
  <si>
    <t>93.</t>
  </si>
  <si>
    <t>94.</t>
  </si>
  <si>
    <t>Zadanie nr 1. Testy specjalistyczne - Aparat RTG Agfa DX-D100</t>
  </si>
  <si>
    <t>Zadanie nr 2. Pełna opieka serwisowa - Aparaty do znieczuleń, kardiomonitory i monitory oraz respiratory</t>
  </si>
  <si>
    <t>Wartość umowy na okres 48 miesięcy netto</t>
  </si>
  <si>
    <t>Wartość umowy na okres 48 miesięcy brutto</t>
  </si>
  <si>
    <t>Zadanie nr 3. Przeglądy okresowe i naprawy - Histeroskop zabiegowy z optyką</t>
  </si>
  <si>
    <t>Aparat do badań uroflometrycznych UROCAP IV</t>
  </si>
  <si>
    <t>UCIV10-18115136</t>
  </si>
  <si>
    <t>Zadanie nr 4. Przeglądy okresowe i naprawy - Uroflowmetr Urocap IV</t>
  </si>
  <si>
    <t xml:space="preserve">Zadanie nr 5. Przeglądy okresowe i naprawy - Urządzenie do cytologii płynnej </t>
  </si>
  <si>
    <t xml:space="preserve">Zadanie nr 6. Przeglądy i naprawy - Respiratory Engstrom </t>
  </si>
  <si>
    <t xml:space="preserve">Zadanie nr 7. Przeglądy i naprawy - Aparaty do znieczuleń </t>
  </si>
  <si>
    <t>Zadanie nr 8. Przeglądy i naprawy - Monitory i kardiomonitory</t>
  </si>
  <si>
    <t>Wartość umowy na okres 36 miesięcy netto</t>
  </si>
  <si>
    <t>Wartość umowy na okres 36 miesięcy brutto</t>
  </si>
  <si>
    <t>Zadanie nr 9. Przeglądy okresowe - Gammakamera</t>
  </si>
  <si>
    <t xml:space="preserve">Zadanie nr 10. Pełna opieka serwisowa - Mammograf cyfrowy </t>
  </si>
  <si>
    <t>FORMULARZ CENOWY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</si>
</sst>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28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sz val="10"/>
      <color theme="1"/>
      <name val="Czcionka tekstu podstawowego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8"/>
      <color theme="3"/>
      <name val="Cambria"/>
      <family val="2"/>
      <charset val="238"/>
      <scheme val="major"/>
    </font>
    <font>
      <sz val="11"/>
      <color rgb="FF9C5700"/>
      <name val="Calibri"/>
      <family val="2"/>
      <charset val="238"/>
      <scheme val="minor"/>
    </font>
    <font>
      <sz val="11"/>
      <color indexed="8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2" fillId="0" borderId="0"/>
    <xf numFmtId="0" fontId="8" fillId="0" borderId="0"/>
    <xf numFmtId="0" fontId="9" fillId="0" borderId="0"/>
    <xf numFmtId="0" fontId="11" fillId="0" borderId="18" applyNumberFormat="0" applyFill="0" applyAlignment="0" applyProtection="0"/>
    <xf numFmtId="0" fontId="12" fillId="0" borderId="19" applyNumberFormat="0" applyFill="0" applyAlignment="0" applyProtection="0"/>
    <xf numFmtId="0" fontId="13" fillId="0" borderId="20" applyNumberFormat="0" applyFill="0" applyAlignment="0" applyProtection="0"/>
    <xf numFmtId="0" fontId="13" fillId="0" borderId="0" applyNumberFormat="0" applyFill="0" applyBorder="0" applyAlignment="0" applyProtection="0"/>
    <xf numFmtId="0" fontId="14" fillId="5" borderId="0" applyNumberFormat="0" applyBorder="0" applyAlignment="0" applyProtection="0"/>
    <xf numFmtId="0" fontId="15" fillId="6" borderId="0" applyNumberFormat="0" applyBorder="0" applyAlignment="0" applyProtection="0"/>
    <xf numFmtId="0" fontId="16" fillId="8" borderId="21" applyNumberFormat="0" applyAlignment="0" applyProtection="0"/>
    <xf numFmtId="0" fontId="17" fillId="9" borderId="22" applyNumberFormat="0" applyAlignment="0" applyProtection="0"/>
    <xf numFmtId="0" fontId="18" fillId="9" borderId="21" applyNumberFormat="0" applyAlignment="0" applyProtection="0"/>
    <xf numFmtId="0" fontId="19" fillId="0" borderId="23" applyNumberFormat="0" applyFill="0" applyAlignment="0" applyProtection="0"/>
    <xf numFmtId="0" fontId="20" fillId="10" borderId="24" applyNumberFormat="0" applyAlignment="0" applyProtection="0"/>
    <xf numFmtId="0" fontId="21" fillId="0" borderId="0" applyNumberFormat="0" applyFill="0" applyBorder="0" applyAlignment="0" applyProtection="0"/>
    <xf numFmtId="0" fontId="10" fillId="11" borderId="25" applyNumberFormat="0" applyFont="0" applyAlignment="0" applyProtection="0"/>
    <xf numFmtId="0" fontId="22" fillId="0" borderId="0" applyNumberFormat="0" applyFill="0" applyBorder="0" applyAlignment="0" applyProtection="0"/>
    <xf numFmtId="0" fontId="1" fillId="0" borderId="26" applyNumberFormat="0" applyFill="0" applyAlignment="0" applyProtection="0"/>
    <xf numFmtId="0" fontId="23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23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23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23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23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23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7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5" borderId="0" applyNumberFormat="0" applyBorder="0" applyAlignment="0" applyProtection="0"/>
    <xf numFmtId="0" fontId="26" fillId="0" borderId="0"/>
  </cellStyleXfs>
  <cellXfs count="70">
    <xf numFmtId="0" fontId="0" fillId="0" borderId="0" xfId="0"/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9" fontId="0" fillId="0" borderId="0" xfId="0" applyNumberFormat="1"/>
    <xf numFmtId="9" fontId="2" fillId="0" borderId="1" xfId="1" applyNumberFormat="1" applyBorder="1" applyAlignment="1">
      <alignment horizontal="center" vertical="center"/>
    </xf>
    <xf numFmtId="164" fontId="2" fillId="0" borderId="1" xfId="1" applyNumberFormat="1" applyBorder="1" applyAlignment="1">
      <alignment horizontal="center" vertical="center"/>
    </xf>
    <xf numFmtId="164" fontId="5" fillId="0" borderId="7" xfId="1" applyNumberFormat="1" applyFont="1" applyFill="1" applyBorder="1" applyAlignment="1">
      <alignment horizontal="center" vertical="center"/>
    </xf>
    <xf numFmtId="9" fontId="0" fillId="0" borderId="0" xfId="0" applyNumberFormat="1" applyBorder="1"/>
    <xf numFmtId="9" fontId="0" fillId="0" borderId="0" xfId="0" applyNumberFormat="1" applyBorder="1" applyAlignment="1">
      <alignment horizontal="center" vertical="center"/>
    </xf>
    <xf numFmtId="164" fontId="7" fillId="3" borderId="7" xfId="1" applyNumberFormat="1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/>
    <xf numFmtId="49" fontId="5" fillId="0" borderId="6" xfId="0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164" fontId="5" fillId="0" borderId="1" xfId="1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5" fillId="4" borderId="1" xfId="1" applyFont="1" applyFill="1" applyBorder="1" applyAlignment="1">
      <alignment horizontal="center" vertical="center" wrapText="1"/>
    </xf>
    <xf numFmtId="164" fontId="5" fillId="0" borderId="8" xfId="1" applyNumberFormat="1" applyFont="1" applyFill="1" applyBorder="1" applyAlignment="1">
      <alignment horizontal="center" vertical="center"/>
    </xf>
    <xf numFmtId="164" fontId="7" fillId="3" borderId="8" xfId="1" applyNumberFormat="1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 wrapText="1"/>
    </xf>
    <xf numFmtId="49" fontId="5" fillId="0" borderId="15" xfId="0" applyNumberFormat="1" applyFont="1" applyFill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0" fontId="4" fillId="2" borderId="27" xfId="1" applyFont="1" applyFill="1" applyBorder="1" applyAlignment="1">
      <alignment horizontal="center" vertical="center"/>
    </xf>
    <xf numFmtId="0" fontId="4" fillId="2" borderId="28" xfId="1" applyFont="1" applyFill="1" applyBorder="1" applyAlignment="1">
      <alignment horizontal="center" vertical="center" wrapText="1"/>
    </xf>
    <xf numFmtId="0" fontId="4" fillId="2" borderId="28" xfId="1" applyFont="1" applyFill="1" applyBorder="1" applyAlignment="1">
      <alignment horizontal="center" vertical="center"/>
    </xf>
    <xf numFmtId="164" fontId="2" fillId="2" borderId="28" xfId="1" applyNumberFormat="1" applyFill="1" applyBorder="1" applyAlignment="1">
      <alignment horizontal="center" vertical="center" wrapText="1"/>
    </xf>
    <xf numFmtId="9" fontId="2" fillId="2" borderId="28" xfId="1" applyNumberFormat="1" applyFill="1" applyBorder="1" applyAlignment="1">
      <alignment horizontal="center" vertical="center" wrapText="1"/>
    </xf>
    <xf numFmtId="164" fontId="5" fillId="0" borderId="16" xfId="1" applyNumberFormat="1" applyFont="1" applyFill="1" applyBorder="1" applyAlignment="1">
      <alignment horizontal="center" vertical="center"/>
    </xf>
    <xf numFmtId="9" fontId="2" fillId="0" borderId="16" xfId="1" applyNumberFormat="1" applyBorder="1" applyAlignment="1">
      <alignment horizontal="center" vertical="center"/>
    </xf>
    <xf numFmtId="164" fontId="2" fillId="0" borderId="16" xfId="1" applyNumberFormat="1" applyBorder="1" applyAlignment="1">
      <alignment horizontal="center" vertical="center"/>
    </xf>
    <xf numFmtId="164" fontId="2" fillId="0" borderId="30" xfId="1" applyNumberFormat="1" applyBorder="1" applyAlignment="1">
      <alignment horizontal="center" vertical="center"/>
    </xf>
    <xf numFmtId="0" fontId="5" fillId="0" borderId="16" xfId="1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/>
    </xf>
    <xf numFmtId="0" fontId="27" fillId="0" borderId="6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/>
    <xf numFmtId="0" fontId="5" fillId="4" borderId="1" xfId="1" applyFont="1" applyFill="1" applyBorder="1" applyAlignment="1">
      <alignment horizontal="center" vertical="center"/>
    </xf>
    <xf numFmtId="0" fontId="4" fillId="36" borderId="27" xfId="1" applyFont="1" applyFill="1" applyBorder="1" applyAlignment="1">
      <alignment horizontal="center" vertical="center"/>
    </xf>
    <xf numFmtId="0" fontId="4" fillId="36" borderId="28" xfId="1" applyFont="1" applyFill="1" applyBorder="1" applyAlignment="1">
      <alignment horizontal="center" vertical="center" wrapText="1"/>
    </xf>
    <xf numFmtId="0" fontId="4" fillId="36" borderId="28" xfId="1" applyFont="1" applyFill="1" applyBorder="1" applyAlignment="1">
      <alignment horizontal="center" vertical="center"/>
    </xf>
    <xf numFmtId="164" fontId="2" fillId="36" borderId="28" xfId="1" applyNumberFormat="1" applyFill="1" applyBorder="1" applyAlignment="1">
      <alignment horizontal="center" vertical="center" wrapText="1"/>
    </xf>
    <xf numFmtId="9" fontId="2" fillId="36" borderId="28" xfId="1" applyNumberFormat="1" applyFill="1" applyBorder="1" applyAlignment="1">
      <alignment horizontal="center" vertical="center" wrapText="1"/>
    </xf>
    <xf numFmtId="0" fontId="4" fillId="37" borderId="11" xfId="1" applyFont="1" applyFill="1" applyBorder="1" applyAlignment="1">
      <alignment horizontal="center" vertical="center"/>
    </xf>
    <xf numFmtId="0" fontId="4" fillId="37" borderId="2" xfId="1" applyFont="1" applyFill="1" applyBorder="1" applyAlignment="1">
      <alignment horizontal="center" vertical="center" wrapText="1"/>
    </xf>
    <xf numFmtId="0" fontId="4" fillId="37" borderId="2" xfId="1" applyFont="1" applyFill="1" applyBorder="1" applyAlignment="1">
      <alignment horizontal="center" vertical="center"/>
    </xf>
    <xf numFmtId="164" fontId="2" fillId="37" borderId="2" xfId="1" applyNumberFormat="1" applyFill="1" applyBorder="1" applyAlignment="1">
      <alignment horizontal="center" vertical="center" wrapText="1"/>
    </xf>
    <xf numFmtId="9" fontId="2" fillId="37" borderId="2" xfId="1" applyNumberFormat="1" applyFill="1" applyBorder="1" applyAlignment="1">
      <alignment horizontal="center" vertical="center" wrapText="1"/>
    </xf>
    <xf numFmtId="164" fontId="2" fillId="37" borderId="12" xfId="1" applyNumberFormat="1" applyFill="1" applyBorder="1" applyAlignment="1">
      <alignment horizontal="center" vertical="center" wrapText="1"/>
    </xf>
    <xf numFmtId="164" fontId="2" fillId="0" borderId="10" xfId="1" applyNumberFormat="1" applyBorder="1" applyAlignment="1">
      <alignment horizontal="center" vertical="center"/>
    </xf>
    <xf numFmtId="0" fontId="4" fillId="36" borderId="2" xfId="1" applyFont="1" applyFill="1" applyBorder="1" applyAlignment="1">
      <alignment horizontal="center" vertical="center" wrapText="1"/>
    </xf>
    <xf numFmtId="164" fontId="2" fillId="36" borderId="29" xfId="1" applyNumberFormat="1" applyFill="1" applyBorder="1" applyAlignment="1">
      <alignment horizontal="center" vertical="center" wrapText="1"/>
    </xf>
    <xf numFmtId="0" fontId="3" fillId="37" borderId="3" xfId="1" applyFont="1" applyFill="1" applyBorder="1" applyAlignment="1">
      <alignment horizontal="left" vertical="center"/>
    </xf>
    <xf numFmtId="0" fontId="3" fillId="37" borderId="4" xfId="1" applyFont="1" applyFill="1" applyBorder="1" applyAlignment="1">
      <alignment horizontal="left" vertical="center"/>
    </xf>
    <xf numFmtId="0" fontId="3" fillId="37" borderId="5" xfId="1" applyFont="1" applyFill="1" applyBorder="1" applyAlignment="1">
      <alignment horizontal="left" vertical="center"/>
    </xf>
    <xf numFmtId="0" fontId="3" fillId="2" borderId="3" xfId="1" applyFont="1" applyFill="1" applyBorder="1" applyAlignment="1">
      <alignment horizontal="left" vertical="center"/>
    </xf>
    <xf numFmtId="0" fontId="3" fillId="2" borderId="4" xfId="1" applyFont="1" applyFill="1" applyBorder="1" applyAlignment="1">
      <alignment horizontal="left" vertical="center"/>
    </xf>
    <xf numFmtId="0" fontId="3" fillId="36" borderId="3" xfId="1" applyFont="1" applyFill="1" applyBorder="1" applyAlignment="1">
      <alignment horizontal="left" vertical="center"/>
    </xf>
    <xf numFmtId="0" fontId="3" fillId="36" borderId="4" xfId="1" applyFont="1" applyFill="1" applyBorder="1" applyAlignment="1">
      <alignment horizontal="left" vertical="center"/>
    </xf>
    <xf numFmtId="0" fontId="3" fillId="36" borderId="5" xfId="1" applyFont="1" applyFill="1" applyBorder="1" applyAlignment="1">
      <alignment horizontal="left" vertical="center"/>
    </xf>
    <xf numFmtId="0" fontId="1" fillId="3" borderId="17" xfId="0" applyFont="1" applyFill="1" applyBorder="1" applyAlignment="1">
      <alignment horizontal="center"/>
    </xf>
  </cellXfs>
  <cellStyles count="46">
    <cellStyle name="20% - akcent 1" xfId="20" builtinId="30" customBuiltin="1"/>
    <cellStyle name="20% - akcent 2" xfId="23" builtinId="34" customBuiltin="1"/>
    <cellStyle name="20% - akcent 3" xfId="26" builtinId="38" customBuiltin="1"/>
    <cellStyle name="20% - akcent 4" xfId="29" builtinId="42" customBuiltin="1"/>
    <cellStyle name="20% - akcent 5" xfId="32" builtinId="46" customBuiltin="1"/>
    <cellStyle name="20% - akcent 6" xfId="35" builtinId="50" customBuiltin="1"/>
    <cellStyle name="40% - akcent 1" xfId="21" builtinId="31" customBuiltin="1"/>
    <cellStyle name="40% - akcent 2" xfId="24" builtinId="35" customBuiltin="1"/>
    <cellStyle name="40% - akcent 3" xfId="27" builtinId="39" customBuiltin="1"/>
    <cellStyle name="40% - akcent 4" xfId="30" builtinId="43" customBuiltin="1"/>
    <cellStyle name="40% - akcent 5" xfId="33" builtinId="47" customBuiltin="1"/>
    <cellStyle name="40% - akcent 6" xfId="36" builtinId="51" customBuiltin="1"/>
    <cellStyle name="60% - akcent 1 2" xfId="39"/>
    <cellStyle name="60% - akcent 2 2" xfId="40"/>
    <cellStyle name="60% - akcent 3 2" xfId="41"/>
    <cellStyle name="60% - akcent 4 2" xfId="42"/>
    <cellStyle name="60% - akcent 5 2" xfId="43"/>
    <cellStyle name="60% - akcent 6 2" xfId="44"/>
    <cellStyle name="Akcent 1" xfId="19" builtinId="29" customBuiltin="1"/>
    <cellStyle name="Akcent 2" xfId="22" builtinId="33" customBuiltin="1"/>
    <cellStyle name="Akcent 3" xfId="25" builtinId="37" customBuiltin="1"/>
    <cellStyle name="Akcent 4" xfId="28" builtinId="41" customBuiltin="1"/>
    <cellStyle name="Akcent 5" xfId="31" builtinId="45" customBuiltin="1"/>
    <cellStyle name="Akcent 6" xfId="34" builtinId="49" customBuiltin="1"/>
    <cellStyle name="Dane wejściowe" xfId="10" builtinId="20" customBuiltin="1"/>
    <cellStyle name="Dane wyjściowe" xfId="11" builtinId="21" customBuiltin="1"/>
    <cellStyle name="Dobre" xfId="8" builtinId="26" customBuiltin="1"/>
    <cellStyle name="Komórka połączona" xfId="13" builtinId="24" customBuiltin="1"/>
    <cellStyle name="Komórka zaznaczona" xfId="14" builtinId="23" customBuiltin="1"/>
    <cellStyle name="Nagłówek 1" xfId="4" builtinId="16" customBuiltin="1"/>
    <cellStyle name="Nagłówek 2" xfId="5" builtinId="17" customBuiltin="1"/>
    <cellStyle name="Nagłówek 3" xfId="6" builtinId="18" customBuiltin="1"/>
    <cellStyle name="Nagłówek 4" xfId="7" builtinId="19" customBuiltin="1"/>
    <cellStyle name="Neutralne 2" xfId="38"/>
    <cellStyle name="Normalny" xfId="0" builtinId="0"/>
    <cellStyle name="Normalny 2" xfId="1"/>
    <cellStyle name="Normalny 2 2" xfId="45"/>
    <cellStyle name="Normalny 3" xfId="2"/>
    <cellStyle name="Normalny 4" xfId="3"/>
    <cellStyle name="Obliczenia" xfId="12" builtinId="22" customBuiltin="1"/>
    <cellStyle name="Suma" xfId="18" builtinId="25" customBuiltin="1"/>
    <cellStyle name="Tekst objaśnienia" xfId="17" builtinId="53" customBuiltin="1"/>
    <cellStyle name="Tekst ostrzeżenia" xfId="15" builtinId="11" customBuiltin="1"/>
    <cellStyle name="Tytuł 2" xfId="37"/>
    <cellStyle name="Uwaga" xfId="16" builtinId="10" customBuiltin="1"/>
    <cellStyle name="Złe" xfId="9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77"/>
  <sheetViews>
    <sheetView tabSelected="1" view="pageLayout" zoomScale="80" zoomScaleNormal="90" zoomScalePageLayoutView="80" workbookViewId="0">
      <selection activeCell="E37" sqref="E37"/>
    </sheetView>
  </sheetViews>
  <sheetFormatPr defaultRowHeight="15"/>
  <cols>
    <col min="1" max="1" width="4.42578125" style="14" bestFit="1" customWidth="1"/>
    <col min="2" max="2" width="47.140625" style="3" customWidth="1"/>
    <col min="3" max="3" width="17.5703125" style="14" bestFit="1" customWidth="1"/>
    <col min="4" max="4" width="12.5703125" style="14" customWidth="1"/>
    <col min="5" max="5" width="13.140625" style="13" bestFit="1" customWidth="1"/>
    <col min="6" max="6" width="16.85546875" style="4" customWidth="1"/>
    <col min="7" max="7" width="8" style="5" customWidth="1"/>
    <col min="8" max="8" width="14.140625" style="4" customWidth="1"/>
    <col min="9" max="9" width="17.7109375" style="4" customWidth="1"/>
    <col min="10" max="10" width="18.85546875" style="4" customWidth="1"/>
    <col min="11" max="11" width="7.7109375" style="5" customWidth="1"/>
    <col min="12" max="12" width="14.140625" style="4" customWidth="1"/>
    <col min="13" max="13" width="18.85546875" style="4" customWidth="1"/>
    <col min="14" max="14" width="9.140625" style="14" customWidth="1"/>
    <col min="15" max="16384" width="9.140625" style="14"/>
  </cols>
  <sheetData>
    <row r="1" spans="1:14" s="45" customFormat="1" ht="15.75" thickBot="1">
      <c r="A1" s="69" t="s">
        <v>411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</row>
    <row r="2" spans="1:14" ht="30.75" customHeight="1" thickBot="1">
      <c r="A2" s="61" t="s">
        <v>395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3"/>
    </row>
    <row r="3" spans="1:14" ht="28.5">
      <c r="A3" s="52" t="s">
        <v>0</v>
      </c>
      <c r="B3" s="53" t="s">
        <v>1</v>
      </c>
      <c r="C3" s="54" t="s">
        <v>9</v>
      </c>
      <c r="D3" s="54" t="s">
        <v>10</v>
      </c>
      <c r="E3" s="53" t="s">
        <v>388</v>
      </c>
      <c r="F3" s="55" t="s">
        <v>389</v>
      </c>
      <c r="G3" s="56" t="s">
        <v>3</v>
      </c>
      <c r="H3" s="55" t="s">
        <v>12</v>
      </c>
      <c r="I3" s="55" t="s">
        <v>390</v>
      </c>
      <c r="J3" s="55" t="s">
        <v>391</v>
      </c>
      <c r="K3" s="56" t="s">
        <v>3</v>
      </c>
      <c r="L3" s="55" t="s">
        <v>12</v>
      </c>
      <c r="M3" s="57" t="s">
        <v>392</v>
      </c>
    </row>
    <row r="4" spans="1:14" ht="26.25" customHeight="1" thickBot="1">
      <c r="A4" s="25" t="s">
        <v>8</v>
      </c>
      <c r="B4" s="26" t="s">
        <v>386</v>
      </c>
      <c r="C4" s="27" t="s">
        <v>387</v>
      </c>
      <c r="D4" s="28">
        <v>2015</v>
      </c>
      <c r="E4" s="38" t="s">
        <v>7</v>
      </c>
      <c r="F4" s="34">
        <v>0</v>
      </c>
      <c r="G4" s="35">
        <v>0.23</v>
      </c>
      <c r="H4" s="36">
        <f>F4*G4</f>
        <v>0</v>
      </c>
      <c r="I4" s="36">
        <f>SUM(F4+H4)</f>
        <v>0</v>
      </c>
      <c r="J4" s="36">
        <f>F4*2</f>
        <v>0</v>
      </c>
      <c r="K4" s="35">
        <v>0.23</v>
      </c>
      <c r="L4" s="36">
        <f>J4*K4</f>
        <v>0</v>
      </c>
      <c r="M4" s="37">
        <f>J4+L4</f>
        <v>0</v>
      </c>
    </row>
    <row r="5" spans="1:14" s="45" customFormat="1" ht="15" customHeight="1" thickBot="1">
      <c r="A5" s="1"/>
      <c r="B5" s="2"/>
      <c r="C5" s="1"/>
      <c r="D5" s="1"/>
      <c r="E5" s="12" t="s">
        <v>13</v>
      </c>
      <c r="F5" s="22">
        <f>SUM(F3:F4)</f>
        <v>0</v>
      </c>
      <c r="G5" s="9"/>
      <c r="H5" s="22">
        <f>SUM(H3:H4)</f>
        <v>0</v>
      </c>
      <c r="I5" s="22">
        <f>SUM(I3:I4)</f>
        <v>0</v>
      </c>
      <c r="J5" s="22">
        <f>SUM(J3:J4)</f>
        <v>0</v>
      </c>
      <c r="K5" s="10"/>
      <c r="L5" s="22">
        <f>SUM(L3:L4)</f>
        <v>0</v>
      </c>
      <c r="M5" s="23">
        <f>SUM(M3:M4)</f>
        <v>0</v>
      </c>
    </row>
    <row r="6" spans="1:14" ht="15" customHeight="1" thickBot="1"/>
    <row r="7" spans="1:14" ht="15" customHeight="1" thickBot="1">
      <c r="A7" s="66" t="s">
        <v>396</v>
      </c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</row>
    <row r="8" spans="1:14" ht="42.75">
      <c r="A8" s="47" t="s">
        <v>0</v>
      </c>
      <c r="B8" s="48" t="s">
        <v>1</v>
      </c>
      <c r="C8" s="49" t="s">
        <v>9</v>
      </c>
      <c r="D8" s="49" t="s">
        <v>10</v>
      </c>
      <c r="E8" s="48" t="s">
        <v>11</v>
      </c>
      <c r="F8" s="50" t="s">
        <v>44</v>
      </c>
      <c r="G8" s="51" t="s">
        <v>3</v>
      </c>
      <c r="H8" s="50" t="s">
        <v>12</v>
      </c>
      <c r="I8" s="50" t="s">
        <v>45</v>
      </c>
      <c r="J8" s="50" t="s">
        <v>397</v>
      </c>
      <c r="K8" s="51" t="s">
        <v>3</v>
      </c>
      <c r="L8" s="50" t="s">
        <v>12</v>
      </c>
      <c r="M8" s="50" t="s">
        <v>398</v>
      </c>
    </row>
    <row r="9" spans="1:14" ht="23.25" customHeight="1">
      <c r="A9" s="24" t="s">
        <v>8</v>
      </c>
      <c r="B9" s="40" t="s">
        <v>50</v>
      </c>
      <c r="C9" s="21" t="s">
        <v>17</v>
      </c>
      <c r="D9" s="46" t="s">
        <v>17</v>
      </c>
      <c r="E9" s="46" t="s">
        <v>17</v>
      </c>
      <c r="F9" s="46" t="s">
        <v>17</v>
      </c>
      <c r="G9" s="46" t="s">
        <v>17</v>
      </c>
      <c r="H9" s="46" t="s">
        <v>17</v>
      </c>
      <c r="I9" s="46" t="s">
        <v>17</v>
      </c>
      <c r="J9" s="46" t="s">
        <v>17</v>
      </c>
      <c r="K9" s="46" t="s">
        <v>17</v>
      </c>
      <c r="L9" s="46" t="s">
        <v>17</v>
      </c>
      <c r="M9" s="46" t="s">
        <v>17</v>
      </c>
    </row>
    <row r="10" spans="1:14" ht="15" customHeight="1">
      <c r="A10" s="24" t="s">
        <v>16</v>
      </c>
      <c r="B10" s="41" t="s">
        <v>51</v>
      </c>
      <c r="C10" s="41" t="s">
        <v>52</v>
      </c>
      <c r="D10" s="16">
        <v>2014</v>
      </c>
      <c r="E10" s="17" t="s">
        <v>7</v>
      </c>
      <c r="F10" s="19">
        <v>0</v>
      </c>
      <c r="G10" s="6">
        <v>0.08</v>
      </c>
      <c r="H10" s="7">
        <f>F10*G10</f>
        <v>0</v>
      </c>
      <c r="I10" s="7">
        <f>SUM(F10+H10)</f>
        <v>0</v>
      </c>
      <c r="J10" s="7">
        <f>F10*48</f>
        <v>0</v>
      </c>
      <c r="K10" s="6">
        <v>0.08</v>
      </c>
      <c r="L10" s="7">
        <f>J10*K10</f>
        <v>0</v>
      </c>
      <c r="M10" s="7">
        <f>J10+L10</f>
        <v>0</v>
      </c>
      <c r="N10" s="20"/>
    </row>
    <row r="11" spans="1:14" ht="24.75" customHeight="1">
      <c r="A11" s="24" t="s">
        <v>15</v>
      </c>
      <c r="B11" s="40" t="s">
        <v>54</v>
      </c>
      <c r="C11" s="21" t="s">
        <v>17</v>
      </c>
      <c r="D11" s="46" t="s">
        <v>17</v>
      </c>
      <c r="E11" s="46" t="s">
        <v>17</v>
      </c>
      <c r="F11" s="46" t="s">
        <v>17</v>
      </c>
      <c r="G11" s="46" t="s">
        <v>17</v>
      </c>
      <c r="H11" s="46" t="s">
        <v>17</v>
      </c>
      <c r="I11" s="46" t="s">
        <v>17</v>
      </c>
      <c r="J11" s="46" t="s">
        <v>17</v>
      </c>
      <c r="K11" s="46" t="s">
        <v>17</v>
      </c>
      <c r="L11" s="46" t="s">
        <v>17</v>
      </c>
      <c r="M11" s="46" t="s">
        <v>17</v>
      </c>
    </row>
    <row r="12" spans="1:14" ht="15" customHeight="1">
      <c r="A12" s="24" t="s">
        <v>18</v>
      </c>
      <c r="B12" s="41" t="s">
        <v>55</v>
      </c>
      <c r="C12" s="41" t="s">
        <v>59</v>
      </c>
      <c r="D12" s="16">
        <v>2015</v>
      </c>
      <c r="E12" s="17" t="s">
        <v>7</v>
      </c>
      <c r="F12" s="19">
        <v>0</v>
      </c>
      <c r="G12" s="6">
        <v>0.08</v>
      </c>
      <c r="H12" s="7">
        <f t="shared" ref="H12:H70" si="0">F12*G12</f>
        <v>0</v>
      </c>
      <c r="I12" s="7">
        <f t="shared" ref="I12:I70" si="1">SUM(F12+H12)</f>
        <v>0</v>
      </c>
      <c r="J12" s="7">
        <f>F12*48</f>
        <v>0</v>
      </c>
      <c r="K12" s="6">
        <v>0.08</v>
      </c>
      <c r="L12" s="7">
        <f t="shared" ref="L12:L70" si="2">J12*K12</f>
        <v>0</v>
      </c>
      <c r="M12" s="7">
        <f t="shared" ref="M12:M70" si="3">J12+L12</f>
        <v>0</v>
      </c>
    </row>
    <row r="13" spans="1:14" ht="25.5" customHeight="1">
      <c r="A13" s="24" t="s">
        <v>19</v>
      </c>
      <c r="B13" s="41" t="s">
        <v>55</v>
      </c>
      <c r="C13" s="41" t="s">
        <v>60</v>
      </c>
      <c r="D13" s="16">
        <v>2015</v>
      </c>
      <c r="E13" s="17" t="s">
        <v>7</v>
      </c>
      <c r="F13" s="19">
        <v>0</v>
      </c>
      <c r="G13" s="6">
        <v>0.08</v>
      </c>
      <c r="H13" s="7">
        <f t="shared" si="0"/>
        <v>0</v>
      </c>
      <c r="I13" s="7">
        <f t="shared" si="1"/>
        <v>0</v>
      </c>
      <c r="J13" s="7">
        <f t="shared" ref="J13:J36" si="4">F13*48</f>
        <v>0</v>
      </c>
      <c r="K13" s="6">
        <v>0.08</v>
      </c>
      <c r="L13" s="7">
        <f t="shared" si="2"/>
        <v>0</v>
      </c>
      <c r="M13" s="7">
        <f t="shared" si="3"/>
        <v>0</v>
      </c>
    </row>
    <row r="14" spans="1:14" ht="25.5" customHeight="1">
      <c r="A14" s="24" t="s">
        <v>20</v>
      </c>
      <c r="B14" s="41" t="s">
        <v>56</v>
      </c>
      <c r="C14" s="41" t="s">
        <v>61</v>
      </c>
      <c r="D14" s="16">
        <v>2017</v>
      </c>
      <c r="E14" s="17" t="s">
        <v>7</v>
      </c>
      <c r="F14" s="19">
        <v>0</v>
      </c>
      <c r="G14" s="6">
        <v>0.08</v>
      </c>
      <c r="H14" s="7">
        <f t="shared" si="0"/>
        <v>0</v>
      </c>
      <c r="I14" s="7">
        <f t="shared" si="1"/>
        <v>0</v>
      </c>
      <c r="J14" s="7">
        <f t="shared" si="4"/>
        <v>0</v>
      </c>
      <c r="K14" s="6">
        <v>0.08</v>
      </c>
      <c r="L14" s="7">
        <f t="shared" si="2"/>
        <v>0</v>
      </c>
      <c r="M14" s="7">
        <f t="shared" si="3"/>
        <v>0</v>
      </c>
    </row>
    <row r="15" spans="1:14" ht="25.5" customHeight="1">
      <c r="A15" s="24" t="s">
        <v>21</v>
      </c>
      <c r="B15" s="41" t="s">
        <v>56</v>
      </c>
      <c r="C15" s="41" t="s">
        <v>62</v>
      </c>
      <c r="D15" s="16">
        <v>2017</v>
      </c>
      <c r="E15" s="17" t="s">
        <v>7</v>
      </c>
      <c r="F15" s="19">
        <v>0</v>
      </c>
      <c r="G15" s="6">
        <v>0.08</v>
      </c>
      <c r="H15" s="7">
        <f t="shared" si="0"/>
        <v>0</v>
      </c>
      <c r="I15" s="7">
        <f t="shared" si="1"/>
        <v>0</v>
      </c>
      <c r="J15" s="7">
        <f t="shared" si="4"/>
        <v>0</v>
      </c>
      <c r="K15" s="6">
        <v>0.08</v>
      </c>
      <c r="L15" s="7">
        <f t="shared" si="2"/>
        <v>0</v>
      </c>
      <c r="M15" s="7">
        <f t="shared" si="3"/>
        <v>0</v>
      </c>
    </row>
    <row r="16" spans="1:14" ht="25.5" customHeight="1">
      <c r="A16" s="24" t="s">
        <v>22</v>
      </c>
      <c r="B16" s="41" t="s">
        <v>56</v>
      </c>
      <c r="C16" s="41" t="s">
        <v>63</v>
      </c>
      <c r="D16" s="16">
        <v>2017</v>
      </c>
      <c r="E16" s="17" t="s">
        <v>7</v>
      </c>
      <c r="F16" s="19">
        <v>0</v>
      </c>
      <c r="G16" s="6">
        <v>0.08</v>
      </c>
      <c r="H16" s="7">
        <f t="shared" si="0"/>
        <v>0</v>
      </c>
      <c r="I16" s="7">
        <f t="shared" si="1"/>
        <v>0</v>
      </c>
      <c r="J16" s="7">
        <f t="shared" si="4"/>
        <v>0</v>
      </c>
      <c r="K16" s="6">
        <v>0.08</v>
      </c>
      <c r="L16" s="7">
        <f t="shared" si="2"/>
        <v>0</v>
      </c>
      <c r="M16" s="7">
        <f t="shared" si="3"/>
        <v>0</v>
      </c>
    </row>
    <row r="17" spans="1:13" ht="15" customHeight="1">
      <c r="A17" s="24" t="s">
        <v>23</v>
      </c>
      <c r="B17" s="41" t="s">
        <v>56</v>
      </c>
      <c r="C17" s="41" t="s">
        <v>64</v>
      </c>
      <c r="D17" s="16">
        <v>2017</v>
      </c>
      <c r="E17" s="17" t="s">
        <v>7</v>
      </c>
      <c r="F17" s="19">
        <v>0</v>
      </c>
      <c r="G17" s="6">
        <v>0.08</v>
      </c>
      <c r="H17" s="7">
        <f t="shared" si="0"/>
        <v>0</v>
      </c>
      <c r="I17" s="7">
        <f t="shared" si="1"/>
        <v>0</v>
      </c>
      <c r="J17" s="7">
        <f t="shared" si="4"/>
        <v>0</v>
      </c>
      <c r="K17" s="6">
        <v>0.08</v>
      </c>
      <c r="L17" s="7">
        <f t="shared" si="2"/>
        <v>0</v>
      </c>
      <c r="M17" s="7">
        <f t="shared" si="3"/>
        <v>0</v>
      </c>
    </row>
    <row r="18" spans="1:13" ht="15" customHeight="1">
      <c r="A18" s="24" t="s">
        <v>24</v>
      </c>
      <c r="B18" s="41" t="s">
        <v>56</v>
      </c>
      <c r="C18" s="41" t="s">
        <v>65</v>
      </c>
      <c r="D18" s="16">
        <v>2017</v>
      </c>
      <c r="E18" s="17" t="s">
        <v>7</v>
      </c>
      <c r="F18" s="19">
        <v>0</v>
      </c>
      <c r="G18" s="6">
        <v>0.08</v>
      </c>
      <c r="H18" s="7">
        <f t="shared" si="0"/>
        <v>0</v>
      </c>
      <c r="I18" s="7">
        <f t="shared" si="1"/>
        <v>0</v>
      </c>
      <c r="J18" s="7">
        <f t="shared" si="4"/>
        <v>0</v>
      </c>
      <c r="K18" s="6">
        <v>0.08</v>
      </c>
      <c r="L18" s="7">
        <f t="shared" si="2"/>
        <v>0</v>
      </c>
      <c r="M18" s="7">
        <f t="shared" si="3"/>
        <v>0</v>
      </c>
    </row>
    <row r="19" spans="1:13" ht="15" customHeight="1">
      <c r="A19" s="24" t="s">
        <v>25</v>
      </c>
      <c r="B19" s="41" t="s">
        <v>56</v>
      </c>
      <c r="C19" s="41" t="s">
        <v>66</v>
      </c>
      <c r="D19" s="16">
        <v>2017</v>
      </c>
      <c r="E19" s="17" t="s">
        <v>7</v>
      </c>
      <c r="F19" s="19">
        <v>0</v>
      </c>
      <c r="G19" s="6">
        <v>0.08</v>
      </c>
      <c r="H19" s="7">
        <f t="shared" si="0"/>
        <v>0</v>
      </c>
      <c r="I19" s="7">
        <f t="shared" si="1"/>
        <v>0</v>
      </c>
      <c r="J19" s="7">
        <f t="shared" si="4"/>
        <v>0</v>
      </c>
      <c r="K19" s="6">
        <v>0.08</v>
      </c>
      <c r="L19" s="7">
        <f t="shared" si="2"/>
        <v>0</v>
      </c>
      <c r="M19" s="7">
        <f t="shared" si="3"/>
        <v>0</v>
      </c>
    </row>
    <row r="20" spans="1:13" ht="25.5" customHeight="1">
      <c r="A20" s="24" t="s">
        <v>26</v>
      </c>
      <c r="B20" s="41" t="s">
        <v>56</v>
      </c>
      <c r="C20" s="41" t="s">
        <v>67</v>
      </c>
      <c r="D20" s="16">
        <v>2017</v>
      </c>
      <c r="E20" s="17" t="s">
        <v>7</v>
      </c>
      <c r="F20" s="19">
        <v>0</v>
      </c>
      <c r="G20" s="6">
        <v>0.08</v>
      </c>
      <c r="H20" s="7">
        <f t="shared" si="0"/>
        <v>0</v>
      </c>
      <c r="I20" s="7">
        <f t="shared" si="1"/>
        <v>0</v>
      </c>
      <c r="J20" s="7">
        <f t="shared" si="4"/>
        <v>0</v>
      </c>
      <c r="K20" s="6">
        <v>0.08</v>
      </c>
      <c r="L20" s="7">
        <f t="shared" si="2"/>
        <v>0</v>
      </c>
      <c r="M20" s="7">
        <f t="shared" si="3"/>
        <v>0</v>
      </c>
    </row>
    <row r="21" spans="1:13" ht="25.5" customHeight="1">
      <c r="A21" s="24" t="s">
        <v>27</v>
      </c>
      <c r="B21" s="41" t="s">
        <v>56</v>
      </c>
      <c r="C21" s="41" t="s">
        <v>68</v>
      </c>
      <c r="D21" s="16">
        <v>2017</v>
      </c>
      <c r="E21" s="17" t="s">
        <v>7</v>
      </c>
      <c r="F21" s="19">
        <v>0</v>
      </c>
      <c r="G21" s="6">
        <v>0.08</v>
      </c>
      <c r="H21" s="7">
        <f t="shared" si="0"/>
        <v>0</v>
      </c>
      <c r="I21" s="7">
        <f t="shared" si="1"/>
        <v>0</v>
      </c>
      <c r="J21" s="7">
        <f t="shared" si="4"/>
        <v>0</v>
      </c>
      <c r="K21" s="6">
        <v>0.08</v>
      </c>
      <c r="L21" s="7">
        <f t="shared" si="2"/>
        <v>0</v>
      </c>
      <c r="M21" s="7">
        <f t="shared" si="3"/>
        <v>0</v>
      </c>
    </row>
    <row r="22" spans="1:13" ht="25.5" customHeight="1">
      <c r="A22" s="24" t="s">
        <v>53</v>
      </c>
      <c r="B22" s="41" t="s">
        <v>56</v>
      </c>
      <c r="C22" s="41" t="s">
        <v>69</v>
      </c>
      <c r="D22" s="16">
        <v>2017</v>
      </c>
      <c r="E22" s="17" t="s">
        <v>7</v>
      </c>
      <c r="F22" s="19">
        <v>0</v>
      </c>
      <c r="G22" s="6">
        <v>0.08</v>
      </c>
      <c r="H22" s="7">
        <f t="shared" si="0"/>
        <v>0</v>
      </c>
      <c r="I22" s="7">
        <f t="shared" si="1"/>
        <v>0</v>
      </c>
      <c r="J22" s="7">
        <f t="shared" si="4"/>
        <v>0</v>
      </c>
      <c r="K22" s="6">
        <v>0.08</v>
      </c>
      <c r="L22" s="7">
        <f t="shared" si="2"/>
        <v>0</v>
      </c>
      <c r="M22" s="7">
        <f t="shared" si="3"/>
        <v>0</v>
      </c>
    </row>
    <row r="23" spans="1:13" ht="15" customHeight="1">
      <c r="A23" s="24" t="s">
        <v>121</v>
      </c>
      <c r="B23" s="41" t="s">
        <v>56</v>
      </c>
      <c r="C23" s="41" t="s">
        <v>70</v>
      </c>
      <c r="D23" s="16">
        <v>2017</v>
      </c>
      <c r="E23" s="17" t="s">
        <v>7</v>
      </c>
      <c r="F23" s="19">
        <v>0</v>
      </c>
      <c r="G23" s="6">
        <v>0.08</v>
      </c>
      <c r="H23" s="7">
        <f t="shared" si="0"/>
        <v>0</v>
      </c>
      <c r="I23" s="7">
        <f t="shared" si="1"/>
        <v>0</v>
      </c>
      <c r="J23" s="7">
        <f t="shared" si="4"/>
        <v>0</v>
      </c>
      <c r="K23" s="6">
        <v>0.08</v>
      </c>
      <c r="L23" s="7">
        <f t="shared" si="2"/>
        <v>0</v>
      </c>
      <c r="M23" s="7">
        <f t="shared" si="3"/>
        <v>0</v>
      </c>
    </row>
    <row r="24" spans="1:13" ht="25.5" customHeight="1">
      <c r="A24" s="24" t="s">
        <v>122</v>
      </c>
      <c r="B24" s="41" t="s">
        <v>56</v>
      </c>
      <c r="C24" s="41" t="s">
        <v>71</v>
      </c>
      <c r="D24" s="16">
        <v>2017</v>
      </c>
      <c r="E24" s="17" t="s">
        <v>7</v>
      </c>
      <c r="F24" s="19">
        <v>0</v>
      </c>
      <c r="G24" s="6">
        <v>0.08</v>
      </c>
      <c r="H24" s="7">
        <f t="shared" si="0"/>
        <v>0</v>
      </c>
      <c r="I24" s="7">
        <f t="shared" si="1"/>
        <v>0</v>
      </c>
      <c r="J24" s="7">
        <f t="shared" si="4"/>
        <v>0</v>
      </c>
      <c r="K24" s="6">
        <v>0.08</v>
      </c>
      <c r="L24" s="7">
        <f t="shared" si="2"/>
        <v>0</v>
      </c>
      <c r="M24" s="7">
        <f t="shared" si="3"/>
        <v>0</v>
      </c>
    </row>
    <row r="25" spans="1:13" ht="15" customHeight="1">
      <c r="A25" s="24" t="s">
        <v>123</v>
      </c>
      <c r="B25" s="41" t="s">
        <v>56</v>
      </c>
      <c r="C25" s="41" t="s">
        <v>72</v>
      </c>
      <c r="D25" s="16">
        <v>2017</v>
      </c>
      <c r="E25" s="17" t="s">
        <v>7</v>
      </c>
      <c r="F25" s="19">
        <v>0</v>
      </c>
      <c r="G25" s="6">
        <v>0.08</v>
      </c>
      <c r="H25" s="7">
        <f t="shared" si="0"/>
        <v>0</v>
      </c>
      <c r="I25" s="7">
        <f t="shared" si="1"/>
        <v>0</v>
      </c>
      <c r="J25" s="7">
        <f t="shared" si="4"/>
        <v>0</v>
      </c>
      <c r="K25" s="6">
        <v>0.08</v>
      </c>
      <c r="L25" s="7">
        <f t="shared" si="2"/>
        <v>0</v>
      </c>
      <c r="M25" s="7">
        <f t="shared" si="3"/>
        <v>0</v>
      </c>
    </row>
    <row r="26" spans="1:13" ht="25.5" customHeight="1">
      <c r="A26" s="24" t="s">
        <v>124</v>
      </c>
      <c r="B26" s="41" t="s">
        <v>56</v>
      </c>
      <c r="C26" s="41" t="s">
        <v>73</v>
      </c>
      <c r="D26" s="16">
        <v>2018</v>
      </c>
      <c r="E26" s="17" t="s">
        <v>7</v>
      </c>
      <c r="F26" s="19">
        <v>0</v>
      </c>
      <c r="G26" s="6">
        <v>0.08</v>
      </c>
      <c r="H26" s="7">
        <f t="shared" si="0"/>
        <v>0</v>
      </c>
      <c r="I26" s="7">
        <f t="shared" si="1"/>
        <v>0</v>
      </c>
      <c r="J26" s="7">
        <f t="shared" si="4"/>
        <v>0</v>
      </c>
      <c r="K26" s="6">
        <v>0.08</v>
      </c>
      <c r="L26" s="7">
        <f t="shared" si="2"/>
        <v>0</v>
      </c>
      <c r="M26" s="7">
        <f t="shared" si="3"/>
        <v>0</v>
      </c>
    </row>
    <row r="27" spans="1:13" ht="25.5" customHeight="1">
      <c r="A27" s="24" t="s">
        <v>125</v>
      </c>
      <c r="B27" s="41" t="s">
        <v>56</v>
      </c>
      <c r="C27" s="41" t="s">
        <v>74</v>
      </c>
      <c r="D27" s="16">
        <v>2018</v>
      </c>
      <c r="E27" s="17" t="s">
        <v>7</v>
      </c>
      <c r="F27" s="19">
        <v>0</v>
      </c>
      <c r="G27" s="6">
        <v>0.08</v>
      </c>
      <c r="H27" s="7">
        <f t="shared" si="0"/>
        <v>0</v>
      </c>
      <c r="I27" s="7">
        <f t="shared" si="1"/>
        <v>0</v>
      </c>
      <c r="J27" s="7">
        <f t="shared" si="4"/>
        <v>0</v>
      </c>
      <c r="K27" s="6">
        <v>0.08</v>
      </c>
      <c r="L27" s="7">
        <f t="shared" si="2"/>
        <v>0</v>
      </c>
      <c r="M27" s="7">
        <f t="shared" si="3"/>
        <v>0</v>
      </c>
    </row>
    <row r="28" spans="1:13" ht="25.5" customHeight="1">
      <c r="A28" s="24" t="s">
        <v>126</v>
      </c>
      <c r="B28" s="41" t="s">
        <v>56</v>
      </c>
      <c r="C28" s="41" t="s">
        <v>75</v>
      </c>
      <c r="D28" s="16">
        <v>2018</v>
      </c>
      <c r="E28" s="17" t="s">
        <v>7</v>
      </c>
      <c r="F28" s="19">
        <v>0</v>
      </c>
      <c r="G28" s="6">
        <v>0.08</v>
      </c>
      <c r="H28" s="7">
        <f t="shared" si="0"/>
        <v>0</v>
      </c>
      <c r="I28" s="7">
        <f t="shared" si="1"/>
        <v>0</v>
      </c>
      <c r="J28" s="7">
        <f t="shared" si="4"/>
        <v>0</v>
      </c>
      <c r="K28" s="6">
        <v>0.08</v>
      </c>
      <c r="L28" s="7">
        <f t="shared" si="2"/>
        <v>0</v>
      </c>
      <c r="M28" s="7">
        <f t="shared" si="3"/>
        <v>0</v>
      </c>
    </row>
    <row r="29" spans="1:13" ht="25.5" customHeight="1">
      <c r="A29" s="24" t="s">
        <v>127</v>
      </c>
      <c r="B29" s="41" t="s">
        <v>56</v>
      </c>
      <c r="C29" s="41" t="s">
        <v>76</v>
      </c>
      <c r="D29" s="16">
        <v>2018</v>
      </c>
      <c r="E29" s="17" t="s">
        <v>7</v>
      </c>
      <c r="F29" s="19">
        <v>0</v>
      </c>
      <c r="G29" s="6">
        <v>0.08</v>
      </c>
      <c r="H29" s="7">
        <f t="shared" si="0"/>
        <v>0</v>
      </c>
      <c r="I29" s="7">
        <f t="shared" si="1"/>
        <v>0</v>
      </c>
      <c r="J29" s="7">
        <f t="shared" si="4"/>
        <v>0</v>
      </c>
      <c r="K29" s="6">
        <v>0.08</v>
      </c>
      <c r="L29" s="7">
        <f t="shared" si="2"/>
        <v>0</v>
      </c>
      <c r="M29" s="7">
        <f t="shared" si="3"/>
        <v>0</v>
      </c>
    </row>
    <row r="30" spans="1:13" ht="25.5" customHeight="1">
      <c r="A30" s="24" t="s">
        <v>128</v>
      </c>
      <c r="B30" s="41" t="s">
        <v>56</v>
      </c>
      <c r="C30" s="41" t="s">
        <v>77</v>
      </c>
      <c r="D30" s="16">
        <v>2018</v>
      </c>
      <c r="E30" s="17" t="s">
        <v>7</v>
      </c>
      <c r="F30" s="19">
        <v>0</v>
      </c>
      <c r="G30" s="6">
        <v>0.08</v>
      </c>
      <c r="H30" s="7">
        <f t="shared" si="0"/>
        <v>0</v>
      </c>
      <c r="I30" s="7">
        <f t="shared" si="1"/>
        <v>0</v>
      </c>
      <c r="J30" s="7">
        <f t="shared" si="4"/>
        <v>0</v>
      </c>
      <c r="K30" s="6">
        <v>0.08</v>
      </c>
      <c r="L30" s="7">
        <f t="shared" si="2"/>
        <v>0</v>
      </c>
      <c r="M30" s="7">
        <f t="shared" si="3"/>
        <v>0</v>
      </c>
    </row>
    <row r="31" spans="1:13" ht="25.5" customHeight="1">
      <c r="A31" s="24" t="s">
        <v>129</v>
      </c>
      <c r="B31" s="41" t="s">
        <v>56</v>
      </c>
      <c r="C31" s="41" t="s">
        <v>78</v>
      </c>
      <c r="D31" s="16">
        <v>2018</v>
      </c>
      <c r="E31" s="17" t="s">
        <v>7</v>
      </c>
      <c r="F31" s="19">
        <v>0</v>
      </c>
      <c r="G31" s="6">
        <v>0.08</v>
      </c>
      <c r="H31" s="7">
        <f t="shared" si="0"/>
        <v>0</v>
      </c>
      <c r="I31" s="7">
        <f t="shared" si="1"/>
        <v>0</v>
      </c>
      <c r="J31" s="7">
        <f t="shared" si="4"/>
        <v>0</v>
      </c>
      <c r="K31" s="6">
        <v>0.08</v>
      </c>
      <c r="L31" s="7">
        <f t="shared" si="2"/>
        <v>0</v>
      </c>
      <c r="M31" s="7">
        <f t="shared" si="3"/>
        <v>0</v>
      </c>
    </row>
    <row r="32" spans="1:13" ht="25.5" customHeight="1">
      <c r="A32" s="24" t="s">
        <v>130</v>
      </c>
      <c r="B32" s="41" t="s">
        <v>56</v>
      </c>
      <c r="C32" s="41" t="s">
        <v>79</v>
      </c>
      <c r="D32" s="16">
        <v>2018</v>
      </c>
      <c r="E32" s="17" t="s">
        <v>7</v>
      </c>
      <c r="F32" s="19">
        <v>0</v>
      </c>
      <c r="G32" s="6">
        <v>0.08</v>
      </c>
      <c r="H32" s="7">
        <f t="shared" si="0"/>
        <v>0</v>
      </c>
      <c r="I32" s="7">
        <f t="shared" si="1"/>
        <v>0</v>
      </c>
      <c r="J32" s="7">
        <f t="shared" si="4"/>
        <v>0</v>
      </c>
      <c r="K32" s="6">
        <v>0.08</v>
      </c>
      <c r="L32" s="7">
        <f t="shared" si="2"/>
        <v>0</v>
      </c>
      <c r="M32" s="7">
        <f t="shared" si="3"/>
        <v>0</v>
      </c>
    </row>
    <row r="33" spans="1:13" ht="25.5" customHeight="1">
      <c r="A33" s="24" t="s">
        <v>131</v>
      </c>
      <c r="B33" s="41" t="s">
        <v>56</v>
      </c>
      <c r="C33" s="41" t="s">
        <v>80</v>
      </c>
      <c r="D33" s="16">
        <v>2018</v>
      </c>
      <c r="E33" s="17" t="s">
        <v>7</v>
      </c>
      <c r="F33" s="19">
        <v>0</v>
      </c>
      <c r="G33" s="6">
        <v>0.08</v>
      </c>
      <c r="H33" s="7">
        <f t="shared" si="0"/>
        <v>0</v>
      </c>
      <c r="I33" s="7">
        <f t="shared" si="1"/>
        <v>0</v>
      </c>
      <c r="J33" s="7">
        <f t="shared" si="4"/>
        <v>0</v>
      </c>
      <c r="K33" s="6">
        <v>0.08</v>
      </c>
      <c r="L33" s="7">
        <f t="shared" si="2"/>
        <v>0</v>
      </c>
      <c r="M33" s="7">
        <f t="shared" si="3"/>
        <v>0</v>
      </c>
    </row>
    <row r="34" spans="1:13" ht="25.5" customHeight="1">
      <c r="A34" s="24" t="s">
        <v>132</v>
      </c>
      <c r="B34" s="41" t="s">
        <v>56</v>
      </c>
      <c r="C34" s="41" t="s">
        <v>81</v>
      </c>
      <c r="D34" s="16">
        <v>2018</v>
      </c>
      <c r="E34" s="17" t="s">
        <v>7</v>
      </c>
      <c r="F34" s="19">
        <v>0</v>
      </c>
      <c r="G34" s="6">
        <v>0.08</v>
      </c>
      <c r="H34" s="7">
        <f t="shared" si="0"/>
        <v>0</v>
      </c>
      <c r="I34" s="7">
        <f t="shared" si="1"/>
        <v>0</v>
      </c>
      <c r="J34" s="7">
        <f t="shared" si="4"/>
        <v>0</v>
      </c>
      <c r="K34" s="6">
        <v>0.08</v>
      </c>
      <c r="L34" s="7">
        <f t="shared" si="2"/>
        <v>0</v>
      </c>
      <c r="M34" s="7">
        <f t="shared" si="3"/>
        <v>0</v>
      </c>
    </row>
    <row r="35" spans="1:13" ht="25.5" customHeight="1">
      <c r="A35" s="24" t="s">
        <v>133</v>
      </c>
      <c r="B35" s="41" t="s">
        <v>56</v>
      </c>
      <c r="C35" s="41" t="s">
        <v>82</v>
      </c>
      <c r="D35" s="16">
        <v>2018</v>
      </c>
      <c r="E35" s="17" t="s">
        <v>7</v>
      </c>
      <c r="F35" s="19">
        <v>0</v>
      </c>
      <c r="G35" s="6">
        <v>0.08</v>
      </c>
      <c r="H35" s="7">
        <f t="shared" si="0"/>
        <v>0</v>
      </c>
      <c r="I35" s="7">
        <f t="shared" si="1"/>
        <v>0</v>
      </c>
      <c r="J35" s="7">
        <f t="shared" si="4"/>
        <v>0</v>
      </c>
      <c r="K35" s="6">
        <v>0.08</v>
      </c>
      <c r="L35" s="7">
        <f t="shared" si="2"/>
        <v>0</v>
      </c>
      <c r="M35" s="7">
        <f t="shared" si="3"/>
        <v>0</v>
      </c>
    </row>
    <row r="36" spans="1:13" ht="25.5" customHeight="1">
      <c r="A36" s="24" t="s">
        <v>134</v>
      </c>
      <c r="B36" s="41" t="s">
        <v>56</v>
      </c>
      <c r="C36" s="41" t="s">
        <v>83</v>
      </c>
      <c r="D36" s="16">
        <v>2018</v>
      </c>
      <c r="E36" s="17" t="s">
        <v>7</v>
      </c>
      <c r="F36" s="19">
        <v>0</v>
      </c>
      <c r="G36" s="6">
        <v>0.08</v>
      </c>
      <c r="H36" s="7">
        <f t="shared" si="0"/>
        <v>0</v>
      </c>
      <c r="I36" s="7">
        <f t="shared" si="1"/>
        <v>0</v>
      </c>
      <c r="J36" s="7">
        <f t="shared" si="4"/>
        <v>0</v>
      </c>
      <c r="K36" s="6">
        <v>0.08</v>
      </c>
      <c r="L36" s="7">
        <f t="shared" si="2"/>
        <v>0</v>
      </c>
      <c r="M36" s="7">
        <f t="shared" si="3"/>
        <v>0</v>
      </c>
    </row>
    <row r="37" spans="1:13" ht="25.5" customHeight="1">
      <c r="A37" s="24" t="s">
        <v>135</v>
      </c>
      <c r="B37" s="41" t="s">
        <v>56</v>
      </c>
      <c r="C37" s="41" t="s">
        <v>84</v>
      </c>
      <c r="D37" s="16">
        <v>2018</v>
      </c>
      <c r="E37" s="17" t="s">
        <v>7</v>
      </c>
      <c r="F37" s="19">
        <v>0</v>
      </c>
      <c r="G37" s="6">
        <v>0.08</v>
      </c>
      <c r="H37" s="7">
        <f t="shared" ref="H37:H67" si="5">F37*G37</f>
        <v>0</v>
      </c>
      <c r="I37" s="7">
        <f t="shared" ref="I37:I67" si="6">SUM(F37+H37)</f>
        <v>0</v>
      </c>
      <c r="J37" s="7">
        <f t="shared" ref="J37:J70" si="7">F37*48</f>
        <v>0</v>
      </c>
      <c r="K37" s="6">
        <v>0.08</v>
      </c>
      <c r="L37" s="7">
        <f t="shared" si="2"/>
        <v>0</v>
      </c>
      <c r="M37" s="7">
        <f t="shared" si="3"/>
        <v>0</v>
      </c>
    </row>
    <row r="38" spans="1:13" ht="25.5" customHeight="1">
      <c r="A38" s="24" t="s">
        <v>136</v>
      </c>
      <c r="B38" s="41" t="s">
        <v>56</v>
      </c>
      <c r="C38" s="41" t="s">
        <v>85</v>
      </c>
      <c r="D38" s="16">
        <v>2018</v>
      </c>
      <c r="E38" s="17" t="s">
        <v>7</v>
      </c>
      <c r="F38" s="19">
        <v>0</v>
      </c>
      <c r="G38" s="6">
        <v>0.08</v>
      </c>
      <c r="H38" s="7">
        <f t="shared" si="5"/>
        <v>0</v>
      </c>
      <c r="I38" s="7">
        <f t="shared" si="6"/>
        <v>0</v>
      </c>
      <c r="J38" s="7">
        <f t="shared" si="7"/>
        <v>0</v>
      </c>
      <c r="K38" s="6">
        <v>0.08</v>
      </c>
      <c r="L38" s="7">
        <f t="shared" si="2"/>
        <v>0</v>
      </c>
      <c r="M38" s="7">
        <f t="shared" si="3"/>
        <v>0</v>
      </c>
    </row>
    <row r="39" spans="1:13" ht="25.5" customHeight="1">
      <c r="A39" s="24" t="s">
        <v>137</v>
      </c>
      <c r="B39" s="41" t="s">
        <v>56</v>
      </c>
      <c r="C39" s="41" t="s">
        <v>86</v>
      </c>
      <c r="D39" s="16">
        <v>2018</v>
      </c>
      <c r="E39" s="17" t="s">
        <v>7</v>
      </c>
      <c r="F39" s="19">
        <v>0</v>
      </c>
      <c r="G39" s="6">
        <v>0.08</v>
      </c>
      <c r="H39" s="7">
        <f t="shared" si="5"/>
        <v>0</v>
      </c>
      <c r="I39" s="7">
        <f t="shared" si="6"/>
        <v>0</v>
      </c>
      <c r="J39" s="7">
        <f t="shared" si="7"/>
        <v>0</v>
      </c>
      <c r="K39" s="6">
        <v>0.08</v>
      </c>
      <c r="L39" s="7">
        <f t="shared" si="2"/>
        <v>0</v>
      </c>
      <c r="M39" s="7">
        <f t="shared" si="3"/>
        <v>0</v>
      </c>
    </row>
    <row r="40" spans="1:13" ht="25.5" customHeight="1">
      <c r="A40" s="24" t="s">
        <v>138</v>
      </c>
      <c r="B40" s="41" t="s">
        <v>56</v>
      </c>
      <c r="C40" s="41" t="s">
        <v>87</v>
      </c>
      <c r="D40" s="16">
        <v>2018</v>
      </c>
      <c r="E40" s="17" t="s">
        <v>7</v>
      </c>
      <c r="F40" s="19">
        <v>0</v>
      </c>
      <c r="G40" s="6">
        <v>0.08</v>
      </c>
      <c r="H40" s="7">
        <f t="shared" si="5"/>
        <v>0</v>
      </c>
      <c r="I40" s="7">
        <f t="shared" si="6"/>
        <v>0</v>
      </c>
      <c r="J40" s="7">
        <f t="shared" si="7"/>
        <v>0</v>
      </c>
      <c r="K40" s="6">
        <v>0.08</v>
      </c>
      <c r="L40" s="7">
        <f t="shared" si="2"/>
        <v>0</v>
      </c>
      <c r="M40" s="7">
        <f t="shared" si="3"/>
        <v>0</v>
      </c>
    </row>
    <row r="41" spans="1:13" ht="25.5" customHeight="1">
      <c r="A41" s="24" t="s">
        <v>139</v>
      </c>
      <c r="B41" s="41" t="s">
        <v>56</v>
      </c>
      <c r="C41" s="41" t="s">
        <v>88</v>
      </c>
      <c r="D41" s="16">
        <v>2018</v>
      </c>
      <c r="E41" s="17" t="s">
        <v>7</v>
      </c>
      <c r="F41" s="19">
        <v>0</v>
      </c>
      <c r="G41" s="6">
        <v>0.08</v>
      </c>
      <c r="H41" s="7">
        <f t="shared" si="5"/>
        <v>0</v>
      </c>
      <c r="I41" s="7">
        <f t="shared" si="6"/>
        <v>0</v>
      </c>
      <c r="J41" s="7">
        <f t="shared" si="7"/>
        <v>0</v>
      </c>
      <c r="K41" s="6">
        <v>0.08</v>
      </c>
      <c r="L41" s="7">
        <f t="shared" si="2"/>
        <v>0</v>
      </c>
      <c r="M41" s="7">
        <f t="shared" si="3"/>
        <v>0</v>
      </c>
    </row>
    <row r="42" spans="1:13">
      <c r="A42" s="24" t="s">
        <v>140</v>
      </c>
      <c r="B42" s="41" t="s">
        <v>56</v>
      </c>
      <c r="C42" s="41" t="s">
        <v>89</v>
      </c>
      <c r="D42" s="16">
        <v>2018</v>
      </c>
      <c r="E42" s="17" t="s">
        <v>7</v>
      </c>
      <c r="F42" s="19">
        <v>0</v>
      </c>
      <c r="G42" s="6">
        <v>0.08</v>
      </c>
      <c r="H42" s="7">
        <f t="shared" si="5"/>
        <v>0</v>
      </c>
      <c r="I42" s="7">
        <f t="shared" si="6"/>
        <v>0</v>
      </c>
      <c r="J42" s="7">
        <f t="shared" si="7"/>
        <v>0</v>
      </c>
      <c r="K42" s="6">
        <v>0.08</v>
      </c>
      <c r="L42" s="7">
        <f t="shared" si="2"/>
        <v>0</v>
      </c>
      <c r="M42" s="7">
        <f t="shared" si="3"/>
        <v>0</v>
      </c>
    </row>
    <row r="43" spans="1:13" ht="25.5" customHeight="1">
      <c r="A43" s="24" t="s">
        <v>141</v>
      </c>
      <c r="B43" s="41" t="s">
        <v>56</v>
      </c>
      <c r="C43" s="41" t="s">
        <v>90</v>
      </c>
      <c r="D43" s="16">
        <v>2018</v>
      </c>
      <c r="E43" s="17" t="s">
        <v>7</v>
      </c>
      <c r="F43" s="19">
        <v>0</v>
      </c>
      <c r="G43" s="6">
        <v>0.08</v>
      </c>
      <c r="H43" s="7">
        <f t="shared" si="5"/>
        <v>0</v>
      </c>
      <c r="I43" s="7">
        <f t="shared" si="6"/>
        <v>0</v>
      </c>
      <c r="J43" s="7">
        <f t="shared" si="7"/>
        <v>0</v>
      </c>
      <c r="K43" s="6">
        <v>0.08</v>
      </c>
      <c r="L43" s="7">
        <f t="shared" si="2"/>
        <v>0</v>
      </c>
      <c r="M43" s="7">
        <f t="shared" si="3"/>
        <v>0</v>
      </c>
    </row>
    <row r="44" spans="1:13">
      <c r="A44" s="24" t="s">
        <v>142</v>
      </c>
      <c r="B44" s="41" t="s">
        <v>56</v>
      </c>
      <c r="C44" s="41" t="s">
        <v>91</v>
      </c>
      <c r="D44" s="16">
        <v>2018</v>
      </c>
      <c r="E44" s="17" t="s">
        <v>7</v>
      </c>
      <c r="F44" s="19">
        <v>0</v>
      </c>
      <c r="G44" s="6">
        <v>0.08</v>
      </c>
      <c r="H44" s="7">
        <f t="shared" si="5"/>
        <v>0</v>
      </c>
      <c r="I44" s="7">
        <f t="shared" si="6"/>
        <v>0</v>
      </c>
      <c r="J44" s="7">
        <f t="shared" si="7"/>
        <v>0</v>
      </c>
      <c r="K44" s="6">
        <v>0.08</v>
      </c>
      <c r="L44" s="7">
        <f t="shared" si="2"/>
        <v>0</v>
      </c>
      <c r="M44" s="7">
        <f t="shared" si="3"/>
        <v>0</v>
      </c>
    </row>
    <row r="45" spans="1:13" ht="15" customHeight="1">
      <c r="A45" s="24" t="s">
        <v>143</v>
      </c>
      <c r="B45" s="41" t="s">
        <v>56</v>
      </c>
      <c r="C45" s="41" t="s">
        <v>92</v>
      </c>
      <c r="D45" s="16">
        <v>2018</v>
      </c>
      <c r="E45" s="17" t="s">
        <v>7</v>
      </c>
      <c r="F45" s="19">
        <v>0</v>
      </c>
      <c r="G45" s="6">
        <v>0.08</v>
      </c>
      <c r="H45" s="7">
        <f t="shared" si="5"/>
        <v>0</v>
      </c>
      <c r="I45" s="7">
        <f t="shared" si="6"/>
        <v>0</v>
      </c>
      <c r="J45" s="7">
        <f t="shared" si="7"/>
        <v>0</v>
      </c>
      <c r="K45" s="6">
        <v>0.08</v>
      </c>
      <c r="L45" s="7">
        <f t="shared" si="2"/>
        <v>0</v>
      </c>
      <c r="M45" s="7">
        <f t="shared" si="3"/>
        <v>0</v>
      </c>
    </row>
    <row r="46" spans="1:13" ht="15" customHeight="1">
      <c r="A46" s="24" t="s">
        <v>144</v>
      </c>
      <c r="B46" s="41" t="s">
        <v>57</v>
      </c>
      <c r="C46" s="41" t="s">
        <v>93</v>
      </c>
      <c r="D46" s="16">
        <v>2016</v>
      </c>
      <c r="E46" s="17" t="s">
        <v>7</v>
      </c>
      <c r="F46" s="19">
        <v>0</v>
      </c>
      <c r="G46" s="6">
        <v>0.08</v>
      </c>
      <c r="H46" s="7">
        <f t="shared" si="5"/>
        <v>0</v>
      </c>
      <c r="I46" s="7">
        <f t="shared" si="6"/>
        <v>0</v>
      </c>
      <c r="J46" s="7">
        <f t="shared" si="7"/>
        <v>0</v>
      </c>
      <c r="K46" s="6">
        <v>0.08</v>
      </c>
      <c r="L46" s="7">
        <f t="shared" si="2"/>
        <v>0</v>
      </c>
      <c r="M46" s="7">
        <f t="shared" si="3"/>
        <v>0</v>
      </c>
    </row>
    <row r="47" spans="1:13" ht="15.75" customHeight="1">
      <c r="A47" s="24" t="s">
        <v>145</v>
      </c>
      <c r="B47" s="41" t="s">
        <v>57</v>
      </c>
      <c r="C47" s="41" t="s">
        <v>94</v>
      </c>
      <c r="D47" s="16">
        <v>2016</v>
      </c>
      <c r="E47" s="17" t="s">
        <v>7</v>
      </c>
      <c r="F47" s="19">
        <v>0</v>
      </c>
      <c r="G47" s="6">
        <v>0.08</v>
      </c>
      <c r="H47" s="7">
        <f t="shared" si="5"/>
        <v>0</v>
      </c>
      <c r="I47" s="7">
        <f t="shared" si="6"/>
        <v>0</v>
      </c>
      <c r="J47" s="7">
        <f t="shared" si="7"/>
        <v>0</v>
      </c>
      <c r="K47" s="6">
        <v>0.08</v>
      </c>
      <c r="L47" s="7">
        <f t="shared" si="2"/>
        <v>0</v>
      </c>
      <c r="M47" s="7">
        <f t="shared" si="3"/>
        <v>0</v>
      </c>
    </row>
    <row r="48" spans="1:13">
      <c r="A48" s="24" t="s">
        <v>146</v>
      </c>
      <c r="B48" s="41" t="s">
        <v>57</v>
      </c>
      <c r="C48" s="41" t="s">
        <v>95</v>
      </c>
      <c r="D48" s="16">
        <v>2016</v>
      </c>
      <c r="E48" s="17" t="s">
        <v>7</v>
      </c>
      <c r="F48" s="19">
        <v>0</v>
      </c>
      <c r="G48" s="6">
        <v>0.08</v>
      </c>
      <c r="H48" s="7">
        <f t="shared" si="5"/>
        <v>0</v>
      </c>
      <c r="I48" s="7">
        <f t="shared" si="6"/>
        <v>0</v>
      </c>
      <c r="J48" s="7">
        <f t="shared" si="7"/>
        <v>0</v>
      </c>
      <c r="K48" s="6">
        <v>0.08</v>
      </c>
      <c r="L48" s="7">
        <f t="shared" si="2"/>
        <v>0</v>
      </c>
      <c r="M48" s="7">
        <f t="shared" si="3"/>
        <v>0</v>
      </c>
    </row>
    <row r="49" spans="1:13">
      <c r="A49" s="24" t="s">
        <v>147</v>
      </c>
      <c r="B49" s="41" t="s">
        <v>57</v>
      </c>
      <c r="C49" s="41" t="s">
        <v>96</v>
      </c>
      <c r="D49" s="16">
        <v>2016</v>
      </c>
      <c r="E49" s="17" t="s">
        <v>7</v>
      </c>
      <c r="F49" s="19">
        <v>0</v>
      </c>
      <c r="G49" s="6">
        <v>0.08</v>
      </c>
      <c r="H49" s="7">
        <f t="shared" si="5"/>
        <v>0</v>
      </c>
      <c r="I49" s="7">
        <f t="shared" si="6"/>
        <v>0</v>
      </c>
      <c r="J49" s="7">
        <f t="shared" si="7"/>
        <v>0</v>
      </c>
      <c r="K49" s="6">
        <v>0.08</v>
      </c>
      <c r="L49" s="7">
        <f t="shared" si="2"/>
        <v>0</v>
      </c>
      <c r="M49" s="7">
        <f t="shared" si="3"/>
        <v>0</v>
      </c>
    </row>
    <row r="50" spans="1:13">
      <c r="A50" s="24" t="s">
        <v>148</v>
      </c>
      <c r="B50" s="41" t="s">
        <v>57</v>
      </c>
      <c r="C50" s="41" t="s">
        <v>97</v>
      </c>
      <c r="D50" s="16">
        <v>2017</v>
      </c>
      <c r="E50" s="17" t="s">
        <v>7</v>
      </c>
      <c r="F50" s="19">
        <v>0</v>
      </c>
      <c r="G50" s="6">
        <v>0.08</v>
      </c>
      <c r="H50" s="7">
        <f t="shared" si="5"/>
        <v>0</v>
      </c>
      <c r="I50" s="7">
        <f t="shared" si="6"/>
        <v>0</v>
      </c>
      <c r="J50" s="7">
        <f t="shared" si="7"/>
        <v>0</v>
      </c>
      <c r="K50" s="6">
        <v>0.08</v>
      </c>
      <c r="L50" s="7">
        <f t="shared" si="2"/>
        <v>0</v>
      </c>
      <c r="M50" s="7">
        <f t="shared" si="3"/>
        <v>0</v>
      </c>
    </row>
    <row r="51" spans="1:13">
      <c r="A51" s="24" t="s">
        <v>149</v>
      </c>
      <c r="B51" s="41" t="s">
        <v>57</v>
      </c>
      <c r="C51" s="41" t="s">
        <v>98</v>
      </c>
      <c r="D51" s="16">
        <v>2017</v>
      </c>
      <c r="E51" s="17" t="s">
        <v>7</v>
      </c>
      <c r="F51" s="19">
        <v>0</v>
      </c>
      <c r="G51" s="6">
        <v>0.08</v>
      </c>
      <c r="H51" s="7">
        <f t="shared" si="5"/>
        <v>0</v>
      </c>
      <c r="I51" s="7">
        <f t="shared" si="6"/>
        <v>0</v>
      </c>
      <c r="J51" s="7">
        <f t="shared" si="7"/>
        <v>0</v>
      </c>
      <c r="K51" s="6">
        <v>0.08</v>
      </c>
      <c r="L51" s="7">
        <f t="shared" si="2"/>
        <v>0</v>
      </c>
      <c r="M51" s="7">
        <f t="shared" si="3"/>
        <v>0</v>
      </c>
    </row>
    <row r="52" spans="1:13">
      <c r="A52" s="24" t="s">
        <v>150</v>
      </c>
      <c r="B52" s="41" t="s">
        <v>57</v>
      </c>
      <c r="C52" s="41" t="s">
        <v>99</v>
      </c>
      <c r="D52" s="16">
        <v>2017</v>
      </c>
      <c r="E52" s="17" t="s">
        <v>7</v>
      </c>
      <c r="F52" s="19">
        <v>0</v>
      </c>
      <c r="G52" s="6">
        <v>0.08</v>
      </c>
      <c r="H52" s="7">
        <f t="shared" si="5"/>
        <v>0</v>
      </c>
      <c r="I52" s="7">
        <f t="shared" si="6"/>
        <v>0</v>
      </c>
      <c r="J52" s="7">
        <f t="shared" si="7"/>
        <v>0</v>
      </c>
      <c r="K52" s="6">
        <v>0.08</v>
      </c>
      <c r="L52" s="7">
        <f t="shared" si="2"/>
        <v>0</v>
      </c>
      <c r="M52" s="7">
        <f t="shared" si="3"/>
        <v>0</v>
      </c>
    </row>
    <row r="53" spans="1:13">
      <c r="A53" s="24" t="s">
        <v>151</v>
      </c>
      <c r="B53" s="41" t="s">
        <v>57</v>
      </c>
      <c r="C53" s="41" t="s">
        <v>100</v>
      </c>
      <c r="D53" s="16">
        <v>2017</v>
      </c>
      <c r="E53" s="17" t="s">
        <v>7</v>
      </c>
      <c r="F53" s="19">
        <v>0</v>
      </c>
      <c r="G53" s="6">
        <v>0.08</v>
      </c>
      <c r="H53" s="7">
        <f t="shared" si="5"/>
        <v>0</v>
      </c>
      <c r="I53" s="7">
        <f t="shared" si="6"/>
        <v>0</v>
      </c>
      <c r="J53" s="7">
        <f t="shared" si="7"/>
        <v>0</v>
      </c>
      <c r="K53" s="6">
        <v>0.08</v>
      </c>
      <c r="L53" s="7">
        <f t="shared" si="2"/>
        <v>0</v>
      </c>
      <c r="M53" s="7">
        <f t="shared" si="3"/>
        <v>0</v>
      </c>
    </row>
    <row r="54" spans="1:13">
      <c r="A54" s="24" t="s">
        <v>152</v>
      </c>
      <c r="B54" s="41" t="s">
        <v>57</v>
      </c>
      <c r="C54" s="41" t="s">
        <v>101</v>
      </c>
      <c r="D54" s="16">
        <v>2017</v>
      </c>
      <c r="E54" s="17" t="s">
        <v>7</v>
      </c>
      <c r="F54" s="19">
        <v>0</v>
      </c>
      <c r="G54" s="6">
        <v>0.08</v>
      </c>
      <c r="H54" s="7">
        <f t="shared" si="5"/>
        <v>0</v>
      </c>
      <c r="I54" s="7">
        <f t="shared" si="6"/>
        <v>0</v>
      </c>
      <c r="J54" s="7">
        <f t="shared" si="7"/>
        <v>0</v>
      </c>
      <c r="K54" s="6">
        <v>0.08</v>
      </c>
      <c r="L54" s="7">
        <f t="shared" si="2"/>
        <v>0</v>
      </c>
      <c r="M54" s="7">
        <f t="shared" si="3"/>
        <v>0</v>
      </c>
    </row>
    <row r="55" spans="1:13">
      <c r="A55" s="24" t="s">
        <v>153</v>
      </c>
      <c r="B55" s="41" t="s">
        <v>57</v>
      </c>
      <c r="C55" s="41" t="s">
        <v>102</v>
      </c>
      <c r="D55" s="16">
        <v>2018</v>
      </c>
      <c r="E55" s="17" t="s">
        <v>7</v>
      </c>
      <c r="F55" s="19">
        <v>0</v>
      </c>
      <c r="G55" s="6">
        <v>0.08</v>
      </c>
      <c r="H55" s="7">
        <f t="shared" si="5"/>
        <v>0</v>
      </c>
      <c r="I55" s="7">
        <f t="shared" si="6"/>
        <v>0</v>
      </c>
      <c r="J55" s="7">
        <f t="shared" si="7"/>
        <v>0</v>
      </c>
      <c r="K55" s="6">
        <v>0.08</v>
      </c>
      <c r="L55" s="7">
        <f t="shared" si="2"/>
        <v>0</v>
      </c>
      <c r="M55" s="7">
        <f t="shared" si="3"/>
        <v>0</v>
      </c>
    </row>
    <row r="56" spans="1:13">
      <c r="A56" s="24" t="s">
        <v>154</v>
      </c>
      <c r="B56" s="41" t="s">
        <v>57</v>
      </c>
      <c r="C56" s="41" t="s">
        <v>103</v>
      </c>
      <c r="D56" s="16">
        <v>2018</v>
      </c>
      <c r="E56" s="17" t="s">
        <v>7</v>
      </c>
      <c r="F56" s="19">
        <v>0</v>
      </c>
      <c r="G56" s="6">
        <v>0.08</v>
      </c>
      <c r="H56" s="7">
        <f t="shared" si="5"/>
        <v>0</v>
      </c>
      <c r="I56" s="7">
        <f t="shared" si="6"/>
        <v>0</v>
      </c>
      <c r="J56" s="7">
        <f t="shared" si="7"/>
        <v>0</v>
      </c>
      <c r="K56" s="6">
        <v>0.08</v>
      </c>
      <c r="L56" s="7">
        <f t="shared" si="2"/>
        <v>0</v>
      </c>
      <c r="M56" s="7">
        <f t="shared" si="3"/>
        <v>0</v>
      </c>
    </row>
    <row r="57" spans="1:13">
      <c r="A57" s="24" t="s">
        <v>155</v>
      </c>
      <c r="B57" s="41" t="s">
        <v>57</v>
      </c>
      <c r="C57" s="41" t="s">
        <v>104</v>
      </c>
      <c r="D57" s="16">
        <v>2018</v>
      </c>
      <c r="E57" s="17" t="s">
        <v>7</v>
      </c>
      <c r="F57" s="19">
        <v>0</v>
      </c>
      <c r="G57" s="6">
        <v>0.08</v>
      </c>
      <c r="H57" s="7">
        <f t="shared" si="5"/>
        <v>0</v>
      </c>
      <c r="I57" s="7">
        <f t="shared" si="6"/>
        <v>0</v>
      </c>
      <c r="J57" s="7">
        <f t="shared" si="7"/>
        <v>0</v>
      </c>
      <c r="K57" s="6">
        <v>0.08</v>
      </c>
      <c r="L57" s="7">
        <f t="shared" si="2"/>
        <v>0</v>
      </c>
      <c r="M57" s="7">
        <f t="shared" si="3"/>
        <v>0</v>
      </c>
    </row>
    <row r="58" spans="1:13">
      <c r="A58" s="24" t="s">
        <v>156</v>
      </c>
      <c r="B58" s="41" t="s">
        <v>58</v>
      </c>
      <c r="C58" s="41" t="s">
        <v>105</v>
      </c>
      <c r="D58" s="16">
        <v>2020</v>
      </c>
      <c r="E58" s="17" t="s">
        <v>7</v>
      </c>
      <c r="F58" s="19">
        <v>0</v>
      </c>
      <c r="G58" s="6">
        <v>0.08</v>
      </c>
      <c r="H58" s="7">
        <f t="shared" si="5"/>
        <v>0</v>
      </c>
      <c r="I58" s="7">
        <f t="shared" si="6"/>
        <v>0</v>
      </c>
      <c r="J58" s="7">
        <f t="shared" si="7"/>
        <v>0</v>
      </c>
      <c r="K58" s="6">
        <v>0.08</v>
      </c>
      <c r="L58" s="7">
        <f t="shared" si="2"/>
        <v>0</v>
      </c>
      <c r="M58" s="7">
        <f t="shared" si="3"/>
        <v>0</v>
      </c>
    </row>
    <row r="59" spans="1:13">
      <c r="A59" s="24" t="s">
        <v>157</v>
      </c>
      <c r="B59" s="41" t="s">
        <v>58</v>
      </c>
      <c r="C59" s="41" t="s">
        <v>106</v>
      </c>
      <c r="D59" s="16">
        <v>2020</v>
      </c>
      <c r="E59" s="17" t="s">
        <v>7</v>
      </c>
      <c r="F59" s="19">
        <v>0</v>
      </c>
      <c r="G59" s="6">
        <v>0.08</v>
      </c>
      <c r="H59" s="7">
        <f t="shared" si="5"/>
        <v>0</v>
      </c>
      <c r="I59" s="7">
        <f t="shared" si="6"/>
        <v>0</v>
      </c>
      <c r="J59" s="7">
        <f t="shared" si="7"/>
        <v>0</v>
      </c>
      <c r="K59" s="6">
        <v>0.08</v>
      </c>
      <c r="L59" s="7">
        <f t="shared" si="2"/>
        <v>0</v>
      </c>
      <c r="M59" s="7">
        <f t="shared" si="3"/>
        <v>0</v>
      </c>
    </row>
    <row r="60" spans="1:13">
      <c r="A60" s="24" t="s">
        <v>158</v>
      </c>
      <c r="B60" s="41" t="s">
        <v>58</v>
      </c>
      <c r="C60" s="41" t="s">
        <v>107</v>
      </c>
      <c r="D60" s="16">
        <v>2020</v>
      </c>
      <c r="E60" s="17" t="s">
        <v>7</v>
      </c>
      <c r="F60" s="19">
        <v>0</v>
      </c>
      <c r="G60" s="6">
        <v>0.08</v>
      </c>
      <c r="H60" s="7">
        <f t="shared" si="5"/>
        <v>0</v>
      </c>
      <c r="I60" s="7">
        <f t="shared" si="6"/>
        <v>0</v>
      </c>
      <c r="J60" s="7">
        <f t="shared" si="7"/>
        <v>0</v>
      </c>
      <c r="K60" s="6">
        <v>0.08</v>
      </c>
      <c r="L60" s="7">
        <f t="shared" si="2"/>
        <v>0</v>
      </c>
      <c r="M60" s="7">
        <f t="shared" si="3"/>
        <v>0</v>
      </c>
    </row>
    <row r="61" spans="1:13">
      <c r="A61" s="24" t="s">
        <v>159</v>
      </c>
      <c r="B61" s="41" t="s">
        <v>58</v>
      </c>
      <c r="C61" s="41" t="s">
        <v>108</v>
      </c>
      <c r="D61" s="16">
        <v>2020</v>
      </c>
      <c r="E61" s="17" t="s">
        <v>7</v>
      </c>
      <c r="F61" s="19">
        <v>0</v>
      </c>
      <c r="G61" s="6">
        <v>0.08</v>
      </c>
      <c r="H61" s="7">
        <f t="shared" si="5"/>
        <v>0</v>
      </c>
      <c r="I61" s="7">
        <f t="shared" si="6"/>
        <v>0</v>
      </c>
      <c r="J61" s="7">
        <f t="shared" si="7"/>
        <v>0</v>
      </c>
      <c r="K61" s="6">
        <v>0.08</v>
      </c>
      <c r="L61" s="7">
        <f t="shared" si="2"/>
        <v>0</v>
      </c>
      <c r="M61" s="7">
        <f t="shared" si="3"/>
        <v>0</v>
      </c>
    </row>
    <row r="62" spans="1:13">
      <c r="A62" s="24" t="s">
        <v>160</v>
      </c>
      <c r="B62" s="41" t="s">
        <v>58</v>
      </c>
      <c r="C62" s="41" t="s">
        <v>109</v>
      </c>
      <c r="D62" s="16">
        <v>2020</v>
      </c>
      <c r="E62" s="17" t="s">
        <v>7</v>
      </c>
      <c r="F62" s="19">
        <v>0</v>
      </c>
      <c r="G62" s="6">
        <v>0.08</v>
      </c>
      <c r="H62" s="7">
        <f t="shared" si="5"/>
        <v>0</v>
      </c>
      <c r="I62" s="7">
        <f t="shared" si="6"/>
        <v>0</v>
      </c>
      <c r="J62" s="7">
        <f t="shared" si="7"/>
        <v>0</v>
      </c>
      <c r="K62" s="6">
        <v>0.08</v>
      </c>
      <c r="L62" s="7">
        <f t="shared" si="2"/>
        <v>0</v>
      </c>
      <c r="M62" s="7">
        <f t="shared" si="3"/>
        <v>0</v>
      </c>
    </row>
    <row r="63" spans="1:13">
      <c r="A63" s="24" t="s">
        <v>161</v>
      </c>
      <c r="B63" s="41" t="s">
        <v>58</v>
      </c>
      <c r="C63" s="41" t="s">
        <v>110</v>
      </c>
      <c r="D63" s="16">
        <v>2020</v>
      </c>
      <c r="E63" s="17" t="s">
        <v>7</v>
      </c>
      <c r="F63" s="19">
        <v>0</v>
      </c>
      <c r="G63" s="6">
        <v>0.08</v>
      </c>
      <c r="H63" s="7">
        <f t="shared" si="5"/>
        <v>0</v>
      </c>
      <c r="I63" s="7">
        <f t="shared" si="6"/>
        <v>0</v>
      </c>
      <c r="J63" s="7">
        <f t="shared" si="7"/>
        <v>0</v>
      </c>
      <c r="K63" s="6">
        <v>0.08</v>
      </c>
      <c r="L63" s="7">
        <f t="shared" si="2"/>
        <v>0</v>
      </c>
      <c r="M63" s="7">
        <f t="shared" si="3"/>
        <v>0</v>
      </c>
    </row>
    <row r="64" spans="1:13">
      <c r="A64" s="24" t="s">
        <v>162</v>
      </c>
      <c r="B64" s="41" t="s">
        <v>58</v>
      </c>
      <c r="C64" s="41" t="s">
        <v>111</v>
      </c>
      <c r="D64" s="16">
        <v>2020</v>
      </c>
      <c r="E64" s="17" t="s">
        <v>7</v>
      </c>
      <c r="F64" s="19">
        <v>0</v>
      </c>
      <c r="G64" s="6">
        <v>0.08</v>
      </c>
      <c r="H64" s="7">
        <f t="shared" si="5"/>
        <v>0</v>
      </c>
      <c r="I64" s="7">
        <f t="shared" si="6"/>
        <v>0</v>
      </c>
      <c r="J64" s="7">
        <f t="shared" si="7"/>
        <v>0</v>
      </c>
      <c r="K64" s="6">
        <v>0.08</v>
      </c>
      <c r="L64" s="7">
        <f t="shared" si="2"/>
        <v>0</v>
      </c>
      <c r="M64" s="7">
        <f t="shared" si="3"/>
        <v>0</v>
      </c>
    </row>
    <row r="65" spans="1:13">
      <c r="A65" s="24" t="s">
        <v>163</v>
      </c>
      <c r="B65" s="41" t="s">
        <v>58</v>
      </c>
      <c r="C65" s="41" t="s">
        <v>112</v>
      </c>
      <c r="D65" s="16">
        <v>2020</v>
      </c>
      <c r="E65" s="17" t="s">
        <v>7</v>
      </c>
      <c r="F65" s="19">
        <v>0</v>
      </c>
      <c r="G65" s="6">
        <v>0.08</v>
      </c>
      <c r="H65" s="7">
        <f t="shared" si="5"/>
        <v>0</v>
      </c>
      <c r="I65" s="7">
        <f t="shared" si="6"/>
        <v>0</v>
      </c>
      <c r="J65" s="7">
        <f t="shared" si="7"/>
        <v>0</v>
      </c>
      <c r="K65" s="6">
        <v>0.08</v>
      </c>
      <c r="L65" s="7">
        <f t="shared" si="2"/>
        <v>0</v>
      </c>
      <c r="M65" s="7">
        <f t="shared" si="3"/>
        <v>0</v>
      </c>
    </row>
    <row r="66" spans="1:13">
      <c r="A66" s="24" t="s">
        <v>164</v>
      </c>
      <c r="B66" s="41" t="s">
        <v>58</v>
      </c>
      <c r="C66" s="41" t="s">
        <v>113</v>
      </c>
      <c r="D66" s="16">
        <v>2020</v>
      </c>
      <c r="E66" s="17" t="s">
        <v>7</v>
      </c>
      <c r="F66" s="19">
        <v>0</v>
      </c>
      <c r="G66" s="6">
        <v>0.08</v>
      </c>
      <c r="H66" s="7">
        <f t="shared" si="5"/>
        <v>0</v>
      </c>
      <c r="I66" s="7">
        <f t="shared" si="6"/>
        <v>0</v>
      </c>
      <c r="J66" s="7">
        <f t="shared" si="7"/>
        <v>0</v>
      </c>
      <c r="K66" s="6">
        <v>0.08</v>
      </c>
      <c r="L66" s="7">
        <f t="shared" si="2"/>
        <v>0</v>
      </c>
      <c r="M66" s="7">
        <f t="shared" si="3"/>
        <v>0</v>
      </c>
    </row>
    <row r="67" spans="1:13">
      <c r="A67" s="24" t="s">
        <v>165</v>
      </c>
      <c r="B67" s="41" t="s">
        <v>58</v>
      </c>
      <c r="C67" s="41" t="s">
        <v>114</v>
      </c>
      <c r="D67" s="16">
        <v>2020</v>
      </c>
      <c r="E67" s="17" t="s">
        <v>7</v>
      </c>
      <c r="F67" s="19">
        <v>0</v>
      </c>
      <c r="G67" s="6">
        <v>0.08</v>
      </c>
      <c r="H67" s="7">
        <f t="shared" si="5"/>
        <v>0</v>
      </c>
      <c r="I67" s="7">
        <f t="shared" si="6"/>
        <v>0</v>
      </c>
      <c r="J67" s="7">
        <f t="shared" si="7"/>
        <v>0</v>
      </c>
      <c r="K67" s="6">
        <v>0.08</v>
      </c>
      <c r="L67" s="7">
        <f t="shared" si="2"/>
        <v>0</v>
      </c>
      <c r="M67" s="7">
        <f t="shared" si="3"/>
        <v>0</v>
      </c>
    </row>
    <row r="68" spans="1:13">
      <c r="A68" s="24" t="s">
        <v>166</v>
      </c>
      <c r="B68" s="41" t="s">
        <v>117</v>
      </c>
      <c r="C68" s="41" t="s">
        <v>115</v>
      </c>
      <c r="D68" s="16">
        <v>2015</v>
      </c>
      <c r="E68" s="17" t="s">
        <v>7</v>
      </c>
      <c r="F68" s="19">
        <v>0</v>
      </c>
      <c r="G68" s="6">
        <v>0.08</v>
      </c>
      <c r="H68" s="7">
        <f t="shared" si="0"/>
        <v>0</v>
      </c>
      <c r="I68" s="7">
        <f t="shared" si="1"/>
        <v>0</v>
      </c>
      <c r="J68" s="7">
        <f t="shared" si="7"/>
        <v>0</v>
      </c>
      <c r="K68" s="6">
        <v>0.08</v>
      </c>
      <c r="L68" s="7">
        <f t="shared" si="2"/>
        <v>0</v>
      </c>
      <c r="M68" s="7">
        <f t="shared" si="3"/>
        <v>0</v>
      </c>
    </row>
    <row r="69" spans="1:13">
      <c r="A69" s="24" t="s">
        <v>167</v>
      </c>
      <c r="B69" s="41" t="s">
        <v>117</v>
      </c>
      <c r="C69" s="41" t="s">
        <v>116</v>
      </c>
      <c r="D69" s="16">
        <v>2015</v>
      </c>
      <c r="E69" s="17" t="s">
        <v>7</v>
      </c>
      <c r="F69" s="19">
        <v>0</v>
      </c>
      <c r="G69" s="6">
        <v>0.08</v>
      </c>
      <c r="H69" s="7">
        <f t="shared" si="0"/>
        <v>0</v>
      </c>
      <c r="I69" s="7">
        <f t="shared" si="1"/>
        <v>0</v>
      </c>
      <c r="J69" s="7">
        <f t="shared" si="7"/>
        <v>0</v>
      </c>
      <c r="K69" s="6">
        <v>0.08</v>
      </c>
      <c r="L69" s="7">
        <f t="shared" si="2"/>
        <v>0</v>
      </c>
      <c r="M69" s="7">
        <f t="shared" si="3"/>
        <v>0</v>
      </c>
    </row>
    <row r="70" spans="1:13">
      <c r="A70" s="24" t="s">
        <v>168</v>
      </c>
      <c r="B70" s="41" t="s">
        <v>56</v>
      </c>
      <c r="C70" s="41" t="s">
        <v>120</v>
      </c>
      <c r="D70" s="16">
        <v>2018</v>
      </c>
      <c r="E70" s="17" t="s">
        <v>7</v>
      </c>
      <c r="F70" s="19">
        <v>0</v>
      </c>
      <c r="G70" s="6">
        <v>0.08</v>
      </c>
      <c r="H70" s="7">
        <f t="shared" si="0"/>
        <v>0</v>
      </c>
      <c r="I70" s="7">
        <f t="shared" si="1"/>
        <v>0</v>
      </c>
      <c r="J70" s="7">
        <f t="shared" si="7"/>
        <v>0</v>
      </c>
      <c r="K70" s="6">
        <v>0.08</v>
      </c>
      <c r="L70" s="7">
        <f t="shared" si="2"/>
        <v>0</v>
      </c>
      <c r="M70" s="7">
        <f t="shared" si="3"/>
        <v>0</v>
      </c>
    </row>
    <row r="71" spans="1:13" ht="21">
      <c r="A71" s="24" t="s">
        <v>28</v>
      </c>
      <c r="B71" s="40" t="s">
        <v>169</v>
      </c>
      <c r="C71" s="21" t="s">
        <v>17</v>
      </c>
      <c r="D71" s="46" t="s">
        <v>17</v>
      </c>
      <c r="E71" s="46" t="s">
        <v>17</v>
      </c>
      <c r="F71" s="46" t="s">
        <v>17</v>
      </c>
      <c r="G71" s="46" t="s">
        <v>17</v>
      </c>
      <c r="H71" s="46" t="s">
        <v>17</v>
      </c>
      <c r="I71" s="46" t="s">
        <v>17</v>
      </c>
      <c r="J71" s="46" t="s">
        <v>17</v>
      </c>
      <c r="K71" s="46" t="s">
        <v>17</v>
      </c>
      <c r="L71" s="46" t="s">
        <v>17</v>
      </c>
      <c r="M71" s="46" t="s">
        <v>17</v>
      </c>
    </row>
    <row r="72" spans="1:13">
      <c r="A72" s="24" t="s">
        <v>29</v>
      </c>
      <c r="B72" s="41" t="s">
        <v>181</v>
      </c>
      <c r="C72" s="41" t="s">
        <v>182</v>
      </c>
      <c r="D72" s="16">
        <v>2017</v>
      </c>
      <c r="E72" s="17" t="s">
        <v>7</v>
      </c>
      <c r="F72" s="19">
        <v>0</v>
      </c>
      <c r="G72" s="6">
        <v>0.08</v>
      </c>
      <c r="H72" s="7">
        <f t="shared" ref="H72:H92" si="8">F72*G72</f>
        <v>0</v>
      </c>
      <c r="I72" s="7">
        <f t="shared" ref="I72" si="9">SUM(F72+H72)</f>
        <v>0</v>
      </c>
      <c r="J72" s="7">
        <f>F72*48</f>
        <v>0</v>
      </c>
      <c r="K72" s="6">
        <v>0.08</v>
      </c>
      <c r="L72" s="7">
        <f t="shared" ref="L72:L92" si="10">J72*K72</f>
        <v>0</v>
      </c>
      <c r="M72" s="7">
        <f t="shared" ref="M72:M92" si="11">J72+L72</f>
        <v>0</v>
      </c>
    </row>
    <row r="73" spans="1:13">
      <c r="A73" s="24" t="s">
        <v>30</v>
      </c>
      <c r="B73" s="41" t="s">
        <v>181</v>
      </c>
      <c r="C73" s="41" t="s">
        <v>183</v>
      </c>
      <c r="D73" s="16">
        <v>2017</v>
      </c>
      <c r="E73" s="17" t="s">
        <v>7</v>
      </c>
      <c r="F73" s="19">
        <v>0</v>
      </c>
      <c r="G73" s="6">
        <v>0.08</v>
      </c>
      <c r="H73" s="7">
        <f t="shared" si="8"/>
        <v>0</v>
      </c>
      <c r="I73" s="7">
        <f t="shared" ref="I73:I92" si="12">SUM(F73+H73)</f>
        <v>0</v>
      </c>
      <c r="J73" s="7">
        <f t="shared" ref="J73:J92" si="13">F73*48</f>
        <v>0</v>
      </c>
      <c r="K73" s="6">
        <v>0.08</v>
      </c>
      <c r="L73" s="7">
        <f t="shared" si="10"/>
        <v>0</v>
      </c>
      <c r="M73" s="7">
        <f t="shared" si="11"/>
        <v>0</v>
      </c>
    </row>
    <row r="74" spans="1:13">
      <c r="A74" s="24" t="s">
        <v>31</v>
      </c>
      <c r="B74" s="41" t="s">
        <v>181</v>
      </c>
      <c r="C74" s="41" t="s">
        <v>184</v>
      </c>
      <c r="D74" s="16">
        <v>2016</v>
      </c>
      <c r="E74" s="17" t="s">
        <v>7</v>
      </c>
      <c r="F74" s="19">
        <v>0</v>
      </c>
      <c r="G74" s="6">
        <v>0.08</v>
      </c>
      <c r="H74" s="7">
        <f t="shared" si="8"/>
        <v>0</v>
      </c>
      <c r="I74" s="7">
        <f t="shared" si="12"/>
        <v>0</v>
      </c>
      <c r="J74" s="7">
        <f t="shared" si="13"/>
        <v>0</v>
      </c>
      <c r="K74" s="6">
        <v>0.08</v>
      </c>
      <c r="L74" s="7">
        <f t="shared" si="10"/>
        <v>0</v>
      </c>
      <c r="M74" s="7">
        <f t="shared" si="11"/>
        <v>0</v>
      </c>
    </row>
    <row r="75" spans="1:13">
      <c r="A75" s="24" t="s">
        <v>32</v>
      </c>
      <c r="B75" s="41" t="s">
        <v>181</v>
      </c>
      <c r="C75" s="41" t="s">
        <v>185</v>
      </c>
      <c r="D75" s="16">
        <v>2017</v>
      </c>
      <c r="E75" s="17" t="s">
        <v>7</v>
      </c>
      <c r="F75" s="19">
        <v>0</v>
      </c>
      <c r="G75" s="6">
        <v>0.08</v>
      </c>
      <c r="H75" s="7">
        <f t="shared" si="8"/>
        <v>0</v>
      </c>
      <c r="I75" s="7">
        <f t="shared" si="12"/>
        <v>0</v>
      </c>
      <c r="J75" s="7">
        <f t="shared" si="13"/>
        <v>0</v>
      </c>
      <c r="K75" s="6">
        <v>0.08</v>
      </c>
      <c r="L75" s="7">
        <f t="shared" si="10"/>
        <v>0</v>
      </c>
      <c r="M75" s="7">
        <f t="shared" si="11"/>
        <v>0</v>
      </c>
    </row>
    <row r="76" spans="1:13">
      <c r="A76" s="24" t="s">
        <v>33</v>
      </c>
      <c r="B76" s="41" t="s">
        <v>181</v>
      </c>
      <c r="C76" s="41" t="s">
        <v>186</v>
      </c>
      <c r="D76" s="16">
        <v>2020</v>
      </c>
      <c r="E76" s="17" t="s">
        <v>7</v>
      </c>
      <c r="F76" s="19">
        <v>0</v>
      </c>
      <c r="G76" s="6">
        <v>0.08</v>
      </c>
      <c r="H76" s="7">
        <f t="shared" si="8"/>
        <v>0</v>
      </c>
      <c r="I76" s="7">
        <f t="shared" si="12"/>
        <v>0</v>
      </c>
      <c r="J76" s="7">
        <f t="shared" si="13"/>
        <v>0</v>
      </c>
      <c r="K76" s="6">
        <v>0.08</v>
      </c>
      <c r="L76" s="7">
        <f t="shared" si="10"/>
        <v>0</v>
      </c>
      <c r="M76" s="7">
        <f t="shared" si="11"/>
        <v>0</v>
      </c>
    </row>
    <row r="77" spans="1:13">
      <c r="A77" s="24" t="s">
        <v>34</v>
      </c>
      <c r="B77" s="41" t="s">
        <v>181</v>
      </c>
      <c r="C77" s="41" t="s">
        <v>187</v>
      </c>
      <c r="D77" s="16">
        <v>2018</v>
      </c>
      <c r="E77" s="17" t="s">
        <v>7</v>
      </c>
      <c r="F77" s="19">
        <v>0</v>
      </c>
      <c r="G77" s="6">
        <v>0.08</v>
      </c>
      <c r="H77" s="7">
        <f t="shared" si="8"/>
        <v>0</v>
      </c>
      <c r="I77" s="7">
        <f t="shared" si="12"/>
        <v>0</v>
      </c>
      <c r="J77" s="7">
        <f t="shared" si="13"/>
        <v>0</v>
      </c>
      <c r="K77" s="6">
        <v>0.08</v>
      </c>
      <c r="L77" s="7">
        <f t="shared" si="10"/>
        <v>0</v>
      </c>
      <c r="M77" s="7">
        <f t="shared" si="11"/>
        <v>0</v>
      </c>
    </row>
    <row r="78" spans="1:13" ht="17.25" customHeight="1">
      <c r="A78" s="24" t="s">
        <v>35</v>
      </c>
      <c r="B78" s="41" t="s">
        <v>181</v>
      </c>
      <c r="C78" s="41" t="s">
        <v>188</v>
      </c>
      <c r="D78" s="16">
        <v>2020</v>
      </c>
      <c r="E78" s="17" t="s">
        <v>7</v>
      </c>
      <c r="F78" s="19">
        <v>0</v>
      </c>
      <c r="G78" s="6">
        <v>0.08</v>
      </c>
      <c r="H78" s="7">
        <f t="shared" si="8"/>
        <v>0</v>
      </c>
      <c r="I78" s="7">
        <f t="shared" si="12"/>
        <v>0</v>
      </c>
      <c r="J78" s="7">
        <f t="shared" si="13"/>
        <v>0</v>
      </c>
      <c r="K78" s="6">
        <v>0.08</v>
      </c>
      <c r="L78" s="7">
        <f t="shared" si="10"/>
        <v>0</v>
      </c>
      <c r="M78" s="7">
        <f t="shared" si="11"/>
        <v>0</v>
      </c>
    </row>
    <row r="79" spans="1:13">
      <c r="A79" s="24" t="s">
        <v>36</v>
      </c>
      <c r="B79" s="41" t="s">
        <v>181</v>
      </c>
      <c r="C79" s="41" t="s">
        <v>189</v>
      </c>
      <c r="D79" s="16">
        <v>2020</v>
      </c>
      <c r="E79" s="17" t="s">
        <v>7</v>
      </c>
      <c r="F79" s="19">
        <v>0</v>
      </c>
      <c r="G79" s="6">
        <v>0.08</v>
      </c>
      <c r="H79" s="7">
        <f t="shared" si="8"/>
        <v>0</v>
      </c>
      <c r="I79" s="7">
        <f t="shared" si="12"/>
        <v>0</v>
      </c>
      <c r="J79" s="7">
        <f t="shared" si="13"/>
        <v>0</v>
      </c>
      <c r="K79" s="6">
        <v>0.08</v>
      </c>
      <c r="L79" s="7">
        <f t="shared" si="10"/>
        <v>0</v>
      </c>
      <c r="M79" s="7">
        <f t="shared" si="11"/>
        <v>0</v>
      </c>
    </row>
    <row r="80" spans="1:13">
      <c r="A80" s="24" t="s">
        <v>37</v>
      </c>
      <c r="B80" s="41" t="s">
        <v>181</v>
      </c>
      <c r="C80" s="41" t="s">
        <v>190</v>
      </c>
      <c r="D80" s="16">
        <v>2020</v>
      </c>
      <c r="E80" s="17" t="s">
        <v>7</v>
      </c>
      <c r="F80" s="19">
        <v>0</v>
      </c>
      <c r="G80" s="6">
        <v>0.08</v>
      </c>
      <c r="H80" s="7">
        <f t="shared" si="8"/>
        <v>0</v>
      </c>
      <c r="I80" s="7">
        <f t="shared" si="12"/>
        <v>0</v>
      </c>
      <c r="J80" s="7">
        <f t="shared" si="13"/>
        <v>0</v>
      </c>
      <c r="K80" s="6">
        <v>0.08</v>
      </c>
      <c r="L80" s="7">
        <f t="shared" si="10"/>
        <v>0</v>
      </c>
      <c r="M80" s="7">
        <f t="shared" si="11"/>
        <v>0</v>
      </c>
    </row>
    <row r="81" spans="1:13">
      <c r="A81" s="24" t="s">
        <v>38</v>
      </c>
      <c r="B81" s="41" t="s">
        <v>181</v>
      </c>
      <c r="C81" s="41" t="s">
        <v>191</v>
      </c>
      <c r="D81" s="16">
        <v>2020</v>
      </c>
      <c r="E81" s="17" t="s">
        <v>7</v>
      </c>
      <c r="F81" s="19">
        <v>0</v>
      </c>
      <c r="G81" s="6">
        <v>0.08</v>
      </c>
      <c r="H81" s="7">
        <f t="shared" si="8"/>
        <v>0</v>
      </c>
      <c r="I81" s="7">
        <f t="shared" si="12"/>
        <v>0</v>
      </c>
      <c r="J81" s="7">
        <f t="shared" si="13"/>
        <v>0</v>
      </c>
      <c r="K81" s="6">
        <v>0.08</v>
      </c>
      <c r="L81" s="7">
        <f t="shared" si="10"/>
        <v>0</v>
      </c>
      <c r="M81" s="7">
        <f t="shared" si="11"/>
        <v>0</v>
      </c>
    </row>
    <row r="82" spans="1:13">
      <c r="A82" s="24" t="s">
        <v>170</v>
      </c>
      <c r="B82" s="41" t="s">
        <v>181</v>
      </c>
      <c r="C82" s="41" t="s">
        <v>192</v>
      </c>
      <c r="D82" s="16">
        <v>2020</v>
      </c>
      <c r="E82" s="17" t="s">
        <v>7</v>
      </c>
      <c r="F82" s="19">
        <v>0</v>
      </c>
      <c r="G82" s="6">
        <v>0.08</v>
      </c>
      <c r="H82" s="7">
        <f t="shared" si="8"/>
        <v>0</v>
      </c>
      <c r="I82" s="7">
        <f t="shared" si="12"/>
        <v>0</v>
      </c>
      <c r="J82" s="7">
        <f t="shared" si="13"/>
        <v>0</v>
      </c>
      <c r="K82" s="6">
        <v>0.08</v>
      </c>
      <c r="L82" s="7">
        <f t="shared" si="10"/>
        <v>0</v>
      </c>
      <c r="M82" s="7">
        <f t="shared" si="11"/>
        <v>0</v>
      </c>
    </row>
    <row r="83" spans="1:13">
      <c r="A83" s="24" t="s">
        <v>171</v>
      </c>
      <c r="B83" s="41" t="s">
        <v>181</v>
      </c>
      <c r="C83" s="41" t="s">
        <v>193</v>
      </c>
      <c r="D83" s="16">
        <v>2020</v>
      </c>
      <c r="E83" s="17" t="s">
        <v>7</v>
      </c>
      <c r="F83" s="19">
        <v>0</v>
      </c>
      <c r="G83" s="6">
        <v>0.08</v>
      </c>
      <c r="H83" s="7">
        <f t="shared" si="8"/>
        <v>0</v>
      </c>
      <c r="I83" s="7">
        <f t="shared" si="12"/>
        <v>0</v>
      </c>
      <c r="J83" s="7">
        <f t="shared" si="13"/>
        <v>0</v>
      </c>
      <c r="K83" s="6">
        <v>0.08</v>
      </c>
      <c r="L83" s="7">
        <f t="shared" si="10"/>
        <v>0</v>
      </c>
      <c r="M83" s="7">
        <f t="shared" si="11"/>
        <v>0</v>
      </c>
    </row>
    <row r="84" spans="1:13">
      <c r="A84" s="24" t="s">
        <v>172</v>
      </c>
      <c r="B84" s="41" t="s">
        <v>181</v>
      </c>
      <c r="C84" s="41" t="s">
        <v>194</v>
      </c>
      <c r="D84" s="16">
        <v>2020</v>
      </c>
      <c r="E84" s="17" t="s">
        <v>7</v>
      </c>
      <c r="F84" s="19">
        <v>0</v>
      </c>
      <c r="G84" s="6">
        <v>0.08</v>
      </c>
      <c r="H84" s="7">
        <f t="shared" si="8"/>
        <v>0</v>
      </c>
      <c r="I84" s="7">
        <f t="shared" si="12"/>
        <v>0</v>
      </c>
      <c r="J84" s="7">
        <f t="shared" si="13"/>
        <v>0</v>
      </c>
      <c r="K84" s="6">
        <v>0.08</v>
      </c>
      <c r="L84" s="7">
        <f t="shared" si="10"/>
        <v>0</v>
      </c>
      <c r="M84" s="7">
        <f t="shared" si="11"/>
        <v>0</v>
      </c>
    </row>
    <row r="85" spans="1:13">
      <c r="A85" s="24" t="s">
        <v>173</v>
      </c>
      <c r="B85" s="41" t="s">
        <v>181</v>
      </c>
      <c r="C85" s="41" t="s">
        <v>195</v>
      </c>
      <c r="D85" s="16">
        <v>2020</v>
      </c>
      <c r="E85" s="17" t="s">
        <v>7</v>
      </c>
      <c r="F85" s="19">
        <v>0</v>
      </c>
      <c r="G85" s="6">
        <v>0.08</v>
      </c>
      <c r="H85" s="7">
        <f t="shared" si="8"/>
        <v>0</v>
      </c>
      <c r="I85" s="7">
        <f t="shared" si="12"/>
        <v>0</v>
      </c>
      <c r="J85" s="7">
        <f t="shared" si="13"/>
        <v>0</v>
      </c>
      <c r="K85" s="6">
        <v>0.08</v>
      </c>
      <c r="L85" s="7">
        <f t="shared" si="10"/>
        <v>0</v>
      </c>
      <c r="M85" s="7">
        <f t="shared" si="11"/>
        <v>0</v>
      </c>
    </row>
    <row r="86" spans="1:13">
      <c r="A86" s="24" t="s">
        <v>174</v>
      </c>
      <c r="B86" s="41" t="s">
        <v>181</v>
      </c>
      <c r="C86" s="41" t="s">
        <v>196</v>
      </c>
      <c r="D86" s="16">
        <v>2020</v>
      </c>
      <c r="E86" s="17" t="s">
        <v>7</v>
      </c>
      <c r="F86" s="19">
        <v>0</v>
      </c>
      <c r="G86" s="6">
        <v>0.08</v>
      </c>
      <c r="H86" s="7">
        <f t="shared" si="8"/>
        <v>0</v>
      </c>
      <c r="I86" s="7">
        <f t="shared" si="12"/>
        <v>0</v>
      </c>
      <c r="J86" s="7">
        <f t="shared" si="13"/>
        <v>0</v>
      </c>
      <c r="K86" s="6">
        <v>0.08</v>
      </c>
      <c r="L86" s="7">
        <f t="shared" si="10"/>
        <v>0</v>
      </c>
      <c r="M86" s="7">
        <f t="shared" si="11"/>
        <v>0</v>
      </c>
    </row>
    <row r="87" spans="1:13">
      <c r="A87" s="24" t="s">
        <v>175</v>
      </c>
      <c r="B87" s="41" t="s">
        <v>181</v>
      </c>
      <c r="C87" s="41" t="s">
        <v>197</v>
      </c>
      <c r="D87" s="16">
        <v>2020</v>
      </c>
      <c r="E87" s="17" t="s">
        <v>7</v>
      </c>
      <c r="F87" s="19">
        <v>0</v>
      </c>
      <c r="G87" s="6">
        <v>0.08</v>
      </c>
      <c r="H87" s="7">
        <f t="shared" si="8"/>
        <v>0</v>
      </c>
      <c r="I87" s="7">
        <f t="shared" si="12"/>
        <v>0</v>
      </c>
      <c r="J87" s="7">
        <f t="shared" si="13"/>
        <v>0</v>
      </c>
      <c r="K87" s="6">
        <v>0.08</v>
      </c>
      <c r="L87" s="7">
        <f t="shared" si="10"/>
        <v>0</v>
      </c>
      <c r="M87" s="7">
        <f t="shared" si="11"/>
        <v>0</v>
      </c>
    </row>
    <row r="88" spans="1:13">
      <c r="A88" s="24" t="s">
        <v>176</v>
      </c>
      <c r="B88" s="41" t="s">
        <v>181</v>
      </c>
      <c r="C88" s="41" t="s">
        <v>198</v>
      </c>
      <c r="D88" s="16">
        <v>2020</v>
      </c>
      <c r="E88" s="17" t="s">
        <v>7</v>
      </c>
      <c r="F88" s="19">
        <v>0</v>
      </c>
      <c r="G88" s="6">
        <v>0.08</v>
      </c>
      <c r="H88" s="7">
        <f t="shared" si="8"/>
        <v>0</v>
      </c>
      <c r="I88" s="7">
        <f t="shared" si="12"/>
        <v>0</v>
      </c>
      <c r="J88" s="7">
        <f t="shared" si="13"/>
        <v>0</v>
      </c>
      <c r="K88" s="6">
        <v>0.08</v>
      </c>
      <c r="L88" s="7">
        <f t="shared" si="10"/>
        <v>0</v>
      </c>
      <c r="M88" s="7">
        <f t="shared" si="11"/>
        <v>0</v>
      </c>
    </row>
    <row r="89" spans="1:13">
      <c r="A89" s="24" t="s">
        <v>177</v>
      </c>
      <c r="B89" s="41" t="s">
        <v>181</v>
      </c>
      <c r="C89" s="41" t="s">
        <v>199</v>
      </c>
      <c r="D89" s="16">
        <v>2020</v>
      </c>
      <c r="E89" s="17" t="s">
        <v>7</v>
      </c>
      <c r="F89" s="19">
        <v>0</v>
      </c>
      <c r="G89" s="6">
        <v>0.08</v>
      </c>
      <c r="H89" s="7">
        <f t="shared" si="8"/>
        <v>0</v>
      </c>
      <c r="I89" s="7">
        <f t="shared" si="12"/>
        <v>0</v>
      </c>
      <c r="J89" s="7">
        <f t="shared" si="13"/>
        <v>0</v>
      </c>
      <c r="K89" s="6">
        <v>0.08</v>
      </c>
      <c r="L89" s="7">
        <f t="shared" si="10"/>
        <v>0</v>
      </c>
      <c r="M89" s="7">
        <f t="shared" si="11"/>
        <v>0</v>
      </c>
    </row>
    <row r="90" spans="1:13">
      <c r="A90" s="24" t="s">
        <v>178</v>
      </c>
      <c r="B90" s="41" t="s">
        <v>181</v>
      </c>
      <c r="C90" s="41" t="s">
        <v>200</v>
      </c>
      <c r="D90" s="16">
        <v>2020</v>
      </c>
      <c r="E90" s="17" t="s">
        <v>7</v>
      </c>
      <c r="F90" s="19">
        <v>0</v>
      </c>
      <c r="G90" s="6">
        <v>0.08</v>
      </c>
      <c r="H90" s="7">
        <f t="shared" si="8"/>
        <v>0</v>
      </c>
      <c r="I90" s="7">
        <f t="shared" si="12"/>
        <v>0</v>
      </c>
      <c r="J90" s="7">
        <f t="shared" si="13"/>
        <v>0</v>
      </c>
      <c r="K90" s="6">
        <v>0.08</v>
      </c>
      <c r="L90" s="7">
        <f t="shared" si="10"/>
        <v>0</v>
      </c>
      <c r="M90" s="7">
        <f t="shared" si="11"/>
        <v>0</v>
      </c>
    </row>
    <row r="91" spans="1:13">
      <c r="A91" s="24" t="s">
        <v>179</v>
      </c>
      <c r="B91" s="41" t="s">
        <v>181</v>
      </c>
      <c r="C91" s="41" t="s">
        <v>201</v>
      </c>
      <c r="D91" s="16">
        <v>2020</v>
      </c>
      <c r="E91" s="17" t="s">
        <v>7</v>
      </c>
      <c r="F91" s="19">
        <v>0</v>
      </c>
      <c r="G91" s="6">
        <v>0.08</v>
      </c>
      <c r="H91" s="7">
        <f t="shared" si="8"/>
        <v>0</v>
      </c>
      <c r="I91" s="7">
        <f t="shared" si="12"/>
        <v>0</v>
      </c>
      <c r="J91" s="7">
        <f t="shared" si="13"/>
        <v>0</v>
      </c>
      <c r="K91" s="6">
        <v>0.08</v>
      </c>
      <c r="L91" s="7">
        <f t="shared" si="10"/>
        <v>0</v>
      </c>
      <c r="M91" s="7">
        <f t="shared" si="11"/>
        <v>0</v>
      </c>
    </row>
    <row r="92" spans="1:13" ht="15.75" thickBot="1">
      <c r="A92" s="25" t="s">
        <v>180</v>
      </c>
      <c r="B92" s="42" t="s">
        <v>181</v>
      </c>
      <c r="C92" s="42" t="s">
        <v>202</v>
      </c>
      <c r="D92" s="28">
        <v>2020</v>
      </c>
      <c r="E92" s="38" t="s">
        <v>7</v>
      </c>
      <c r="F92" s="19">
        <v>0</v>
      </c>
      <c r="G92" s="6">
        <v>0.08</v>
      </c>
      <c r="H92" s="58">
        <f t="shared" si="8"/>
        <v>0</v>
      </c>
      <c r="I92" s="58">
        <f t="shared" si="12"/>
        <v>0</v>
      </c>
      <c r="J92" s="58">
        <f t="shared" si="13"/>
        <v>0</v>
      </c>
      <c r="K92" s="35">
        <v>0.08</v>
      </c>
      <c r="L92" s="36">
        <f t="shared" si="10"/>
        <v>0</v>
      </c>
      <c r="M92" s="36">
        <f t="shared" si="11"/>
        <v>0</v>
      </c>
    </row>
    <row r="93" spans="1:13" ht="19.5" thickBot="1">
      <c r="A93" s="1"/>
      <c r="B93" s="2"/>
      <c r="C93" s="1"/>
      <c r="D93" s="1"/>
      <c r="E93" s="12" t="s">
        <v>13</v>
      </c>
      <c r="F93" s="8">
        <f>SUM(F10:F92)</f>
        <v>0</v>
      </c>
      <c r="G93" s="9"/>
      <c r="H93" s="8">
        <f>SUM(H10:H92)</f>
        <v>0</v>
      </c>
      <c r="I93" s="8">
        <f>SUM(I10:I92)</f>
        <v>0</v>
      </c>
      <c r="J93" s="8">
        <f>SUM(J10:J92)</f>
        <v>0</v>
      </c>
      <c r="K93" s="10"/>
      <c r="L93" s="8">
        <f>SUM(L10:L92)</f>
        <v>0</v>
      </c>
      <c r="M93" s="11">
        <f>SUM(M10:M92)</f>
        <v>0</v>
      </c>
    </row>
    <row r="94" spans="1:13" ht="15.75" thickBot="1">
      <c r="B94" s="14"/>
      <c r="E94" s="14"/>
      <c r="F94" s="14"/>
      <c r="G94" s="14"/>
      <c r="H94" s="14"/>
      <c r="I94" s="14"/>
      <c r="J94" s="14"/>
      <c r="K94" s="14"/>
      <c r="L94" s="14"/>
      <c r="M94" s="14"/>
    </row>
    <row r="95" spans="1:13" ht="15.75" thickBot="1">
      <c r="A95" s="64" t="s">
        <v>399</v>
      </c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</row>
    <row r="96" spans="1:13" ht="28.5">
      <c r="A96" s="29" t="s">
        <v>0</v>
      </c>
      <c r="B96" s="30" t="s">
        <v>1</v>
      </c>
      <c r="C96" s="31" t="s">
        <v>9</v>
      </c>
      <c r="D96" s="31" t="s">
        <v>10</v>
      </c>
      <c r="E96" s="30" t="s">
        <v>11</v>
      </c>
      <c r="F96" s="32" t="s">
        <v>2</v>
      </c>
      <c r="G96" s="33" t="s">
        <v>3</v>
      </c>
      <c r="H96" s="32" t="s">
        <v>12</v>
      </c>
      <c r="I96" s="32" t="s">
        <v>4</v>
      </c>
      <c r="J96" s="32" t="s">
        <v>5</v>
      </c>
      <c r="K96" s="33" t="s">
        <v>3</v>
      </c>
      <c r="L96" s="32" t="s">
        <v>12</v>
      </c>
      <c r="M96" s="32" t="s">
        <v>6</v>
      </c>
    </row>
    <row r="97" spans="1:13" ht="25.5">
      <c r="A97" s="24" t="s">
        <v>8</v>
      </c>
      <c r="B97" s="18" t="s">
        <v>285</v>
      </c>
      <c r="C97" s="15" t="s">
        <v>286</v>
      </c>
      <c r="D97" s="16">
        <v>2023</v>
      </c>
      <c r="E97" s="17" t="s">
        <v>7</v>
      </c>
      <c r="F97" s="19">
        <v>0</v>
      </c>
      <c r="G97" s="6">
        <v>0.08</v>
      </c>
      <c r="H97" s="7">
        <f>F97*G97</f>
        <v>0</v>
      </c>
      <c r="I97" s="7">
        <f>SUM(F97+H97)</f>
        <v>0</v>
      </c>
      <c r="J97" s="7">
        <f>F97*2</f>
        <v>0</v>
      </c>
      <c r="K97" s="6">
        <v>0.08</v>
      </c>
      <c r="L97" s="7">
        <f>J97*K97</f>
        <v>0</v>
      </c>
      <c r="M97" s="7">
        <f>J97+L97</f>
        <v>0</v>
      </c>
    </row>
    <row r="98" spans="1:13" ht="15.75" thickBot="1">
      <c r="A98" s="25" t="s">
        <v>15</v>
      </c>
      <c r="B98" s="26" t="s">
        <v>287</v>
      </c>
      <c r="C98" s="27" t="s">
        <v>288</v>
      </c>
      <c r="D98" s="28">
        <v>2023</v>
      </c>
      <c r="E98" s="38" t="s">
        <v>7</v>
      </c>
      <c r="F98" s="34">
        <v>0</v>
      </c>
      <c r="G98" s="35">
        <v>0.08</v>
      </c>
      <c r="H98" s="36">
        <f>F98*G98</f>
        <v>0</v>
      </c>
      <c r="I98" s="36">
        <f>SUM(F98+H98)</f>
        <v>0</v>
      </c>
      <c r="J98" s="36">
        <f>F98*2</f>
        <v>0</v>
      </c>
      <c r="K98" s="35">
        <v>0.08</v>
      </c>
      <c r="L98" s="36">
        <f>J98*K98</f>
        <v>0</v>
      </c>
      <c r="M98" s="36">
        <f>J98+L98</f>
        <v>0</v>
      </c>
    </row>
    <row r="99" spans="1:13" ht="15" customHeight="1" thickBot="1">
      <c r="A99" s="1"/>
      <c r="B99" s="2"/>
      <c r="C99" s="1"/>
      <c r="D99" s="1"/>
      <c r="E99" s="12" t="s">
        <v>13</v>
      </c>
      <c r="F99" s="22">
        <f>SUM(F97:F98)</f>
        <v>0</v>
      </c>
      <c r="G99" s="9"/>
      <c r="H99" s="22">
        <f>SUM(H97:H98)</f>
        <v>0</v>
      </c>
      <c r="I99" s="22">
        <f>SUM(I97:I98)</f>
        <v>0</v>
      </c>
      <c r="J99" s="22">
        <f>SUM(J97:J98)</f>
        <v>0</v>
      </c>
      <c r="K99" s="10"/>
      <c r="L99" s="22">
        <f>SUM(L97:L98)</f>
        <v>0</v>
      </c>
      <c r="M99" s="23">
        <f>SUM(M97:M98)</f>
        <v>0</v>
      </c>
    </row>
    <row r="100" spans="1:13" ht="15" customHeight="1" thickBot="1">
      <c r="B100" s="14"/>
      <c r="E100" s="14"/>
      <c r="F100" s="14"/>
      <c r="G100" s="14"/>
      <c r="H100" s="14"/>
      <c r="I100" s="14"/>
      <c r="J100" s="14"/>
      <c r="K100" s="14"/>
      <c r="L100" s="14"/>
      <c r="M100" s="14"/>
    </row>
    <row r="101" spans="1:13" ht="15" customHeight="1" thickBot="1">
      <c r="A101" s="64" t="s">
        <v>402</v>
      </c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</row>
    <row r="102" spans="1:13" ht="28.5">
      <c r="A102" s="29" t="s">
        <v>0</v>
      </c>
      <c r="B102" s="30" t="s">
        <v>1</v>
      </c>
      <c r="C102" s="31" t="s">
        <v>9</v>
      </c>
      <c r="D102" s="31" t="s">
        <v>10</v>
      </c>
      <c r="E102" s="30" t="s">
        <v>11</v>
      </c>
      <c r="F102" s="32" t="s">
        <v>2</v>
      </c>
      <c r="G102" s="33" t="s">
        <v>3</v>
      </c>
      <c r="H102" s="32" t="s">
        <v>12</v>
      </c>
      <c r="I102" s="32" t="s">
        <v>4</v>
      </c>
      <c r="J102" s="32" t="s">
        <v>5</v>
      </c>
      <c r="K102" s="33" t="s">
        <v>3</v>
      </c>
      <c r="L102" s="32" t="s">
        <v>12</v>
      </c>
      <c r="M102" s="32" t="s">
        <v>6</v>
      </c>
    </row>
    <row r="103" spans="1:13" ht="15" customHeight="1" thickBot="1">
      <c r="A103" s="25" t="s">
        <v>8</v>
      </c>
      <c r="B103" s="26" t="s">
        <v>400</v>
      </c>
      <c r="C103" s="27" t="s">
        <v>401</v>
      </c>
      <c r="D103" s="28">
        <v>2019</v>
      </c>
      <c r="E103" s="38" t="s">
        <v>7</v>
      </c>
      <c r="F103" s="34">
        <v>0</v>
      </c>
      <c r="G103" s="35">
        <v>0.08</v>
      </c>
      <c r="H103" s="36">
        <f>F103*G103</f>
        <v>0</v>
      </c>
      <c r="I103" s="36">
        <f>SUM(F103+H103)</f>
        <v>0</v>
      </c>
      <c r="J103" s="36">
        <f>F103*2</f>
        <v>0</v>
      </c>
      <c r="K103" s="35">
        <v>0.08</v>
      </c>
      <c r="L103" s="36">
        <f>J103*K103</f>
        <v>0</v>
      </c>
      <c r="M103" s="36">
        <f>J103+L103</f>
        <v>0</v>
      </c>
    </row>
    <row r="104" spans="1:13" s="45" customFormat="1" ht="15" customHeight="1" thickBot="1">
      <c r="A104" s="1"/>
      <c r="B104" s="2"/>
      <c r="C104" s="1"/>
      <c r="D104" s="1"/>
      <c r="E104" s="12" t="s">
        <v>13</v>
      </c>
      <c r="F104" s="22">
        <f>SUM(F102:F103)</f>
        <v>0</v>
      </c>
      <c r="G104" s="9"/>
      <c r="H104" s="22">
        <f>SUM(H102:H103)</f>
        <v>0</v>
      </c>
      <c r="I104" s="22">
        <f>SUM(I102:I103)</f>
        <v>0</v>
      </c>
      <c r="J104" s="22">
        <f>SUM(J102:J103)</f>
        <v>0</v>
      </c>
      <c r="K104" s="10"/>
      <c r="L104" s="22">
        <f>SUM(L102:L103)</f>
        <v>0</v>
      </c>
      <c r="M104" s="23">
        <f>SUM(M102:M103)</f>
        <v>0</v>
      </c>
    </row>
    <row r="105" spans="1:13" ht="15.75" thickBot="1">
      <c r="B105" s="14"/>
      <c r="E105" s="14"/>
      <c r="F105" s="14"/>
      <c r="G105" s="14"/>
      <c r="H105" s="14"/>
      <c r="I105" s="14"/>
      <c r="J105" s="14"/>
      <c r="K105" s="14"/>
      <c r="L105" s="14"/>
      <c r="M105" s="14"/>
    </row>
    <row r="106" spans="1:13" ht="15.75" thickBot="1">
      <c r="A106" s="64" t="s">
        <v>403</v>
      </c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  <c r="M106" s="65"/>
    </row>
    <row r="107" spans="1:13" ht="28.5">
      <c r="A107" s="29" t="s">
        <v>0</v>
      </c>
      <c r="B107" s="30" t="s">
        <v>1</v>
      </c>
      <c r="C107" s="31" t="s">
        <v>9</v>
      </c>
      <c r="D107" s="31" t="s">
        <v>10</v>
      </c>
      <c r="E107" s="30" t="s">
        <v>11</v>
      </c>
      <c r="F107" s="32" t="s">
        <v>2</v>
      </c>
      <c r="G107" s="33" t="s">
        <v>3</v>
      </c>
      <c r="H107" s="32" t="s">
        <v>12</v>
      </c>
      <c r="I107" s="32" t="s">
        <v>4</v>
      </c>
      <c r="J107" s="32" t="s">
        <v>5</v>
      </c>
      <c r="K107" s="33" t="s">
        <v>3</v>
      </c>
      <c r="L107" s="32" t="s">
        <v>12</v>
      </c>
      <c r="M107" s="32" t="s">
        <v>6</v>
      </c>
    </row>
    <row r="108" spans="1:13" ht="15.75" thickBot="1">
      <c r="A108" s="25" t="s">
        <v>8</v>
      </c>
      <c r="B108" s="26" t="s">
        <v>289</v>
      </c>
      <c r="C108" s="27" t="s">
        <v>290</v>
      </c>
      <c r="D108" s="28">
        <v>2025</v>
      </c>
      <c r="E108" s="38" t="s">
        <v>7</v>
      </c>
      <c r="F108" s="34">
        <v>0</v>
      </c>
      <c r="G108" s="35">
        <v>0.08</v>
      </c>
      <c r="H108" s="36">
        <f>F108*G108</f>
        <v>0</v>
      </c>
      <c r="I108" s="36">
        <f>SUM(F108+H108)</f>
        <v>0</v>
      </c>
      <c r="J108" s="36">
        <f>F108*2</f>
        <v>0</v>
      </c>
      <c r="K108" s="35">
        <v>0.08</v>
      </c>
      <c r="L108" s="36">
        <f>J108*K108</f>
        <v>0</v>
      </c>
      <c r="M108" s="36">
        <f>J108+L108</f>
        <v>0</v>
      </c>
    </row>
    <row r="109" spans="1:13" s="45" customFormat="1" ht="15" customHeight="1" thickBot="1">
      <c r="A109" s="1"/>
      <c r="B109" s="2"/>
      <c r="C109" s="1"/>
      <c r="D109" s="1"/>
      <c r="E109" s="12" t="s">
        <v>13</v>
      </c>
      <c r="F109" s="22">
        <f>SUM(F107:F108)</f>
        <v>0</v>
      </c>
      <c r="G109" s="9"/>
      <c r="H109" s="22">
        <f>SUM(H107:H108)</f>
        <v>0</v>
      </c>
      <c r="I109" s="22">
        <f>SUM(I107:I108)</f>
        <v>0</v>
      </c>
      <c r="J109" s="22">
        <f>SUM(J107:J108)</f>
        <v>0</v>
      </c>
      <c r="K109" s="10"/>
      <c r="L109" s="22">
        <f>SUM(L107:L108)</f>
        <v>0</v>
      </c>
      <c r="M109" s="23">
        <f>SUM(M107:M108)</f>
        <v>0</v>
      </c>
    </row>
    <row r="110" spans="1:13" ht="15.75" thickBot="1">
      <c r="B110" s="14"/>
      <c r="E110" s="14"/>
      <c r="F110" s="14"/>
      <c r="G110" s="14"/>
      <c r="H110" s="14"/>
      <c r="I110" s="14"/>
      <c r="J110" s="14"/>
      <c r="K110" s="14"/>
      <c r="L110" s="14"/>
      <c r="M110" s="14"/>
    </row>
    <row r="111" spans="1:13" ht="15.75" thickBot="1">
      <c r="A111" s="64" t="s">
        <v>404</v>
      </c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  <c r="M111" s="65"/>
    </row>
    <row r="112" spans="1:13" ht="28.5">
      <c r="A112" s="29" t="s">
        <v>0</v>
      </c>
      <c r="B112" s="30" t="s">
        <v>1</v>
      </c>
      <c r="C112" s="31" t="s">
        <v>9</v>
      </c>
      <c r="D112" s="31" t="s">
        <v>10</v>
      </c>
      <c r="E112" s="30" t="s">
        <v>11</v>
      </c>
      <c r="F112" s="32" t="s">
        <v>2</v>
      </c>
      <c r="G112" s="33" t="s">
        <v>3</v>
      </c>
      <c r="H112" s="32" t="s">
        <v>12</v>
      </c>
      <c r="I112" s="32" t="s">
        <v>4</v>
      </c>
      <c r="J112" s="32" t="s">
        <v>5</v>
      </c>
      <c r="K112" s="33" t="s">
        <v>3</v>
      </c>
      <c r="L112" s="32" t="s">
        <v>12</v>
      </c>
      <c r="M112" s="32" t="s">
        <v>6</v>
      </c>
    </row>
    <row r="113" spans="1:13">
      <c r="A113" s="24" t="s">
        <v>8</v>
      </c>
      <c r="B113" s="44" t="s">
        <v>232</v>
      </c>
      <c r="C113" s="44" t="s">
        <v>250</v>
      </c>
      <c r="D113" s="16">
        <v>2011</v>
      </c>
      <c r="E113" s="17" t="s">
        <v>7</v>
      </c>
      <c r="F113" s="19">
        <v>0</v>
      </c>
      <c r="G113" s="6">
        <v>0.08</v>
      </c>
      <c r="H113" s="7">
        <f>F113*G113</f>
        <v>0</v>
      </c>
      <c r="I113" s="7">
        <f>SUM(F113+H113)</f>
        <v>0</v>
      </c>
      <c r="J113" s="7">
        <f>F113*2</f>
        <v>0</v>
      </c>
      <c r="K113" s="6">
        <v>0.08</v>
      </c>
      <c r="L113" s="7">
        <f>J113*K113</f>
        <v>0</v>
      </c>
      <c r="M113" s="7">
        <f>J113+L113</f>
        <v>0</v>
      </c>
    </row>
    <row r="114" spans="1:13">
      <c r="A114" s="24" t="s">
        <v>15</v>
      </c>
      <c r="B114" s="44" t="s">
        <v>231</v>
      </c>
      <c r="C114" s="44" t="s">
        <v>251</v>
      </c>
      <c r="D114" s="16">
        <v>2007</v>
      </c>
      <c r="E114" s="17" t="s">
        <v>7</v>
      </c>
      <c r="F114" s="19">
        <v>0</v>
      </c>
      <c r="G114" s="6">
        <v>0.08</v>
      </c>
      <c r="H114" s="7">
        <f>F114*G114</f>
        <v>0</v>
      </c>
      <c r="I114" s="7">
        <f t="shared" ref="I114:I147" si="14">SUM(F114+H114)</f>
        <v>0</v>
      </c>
      <c r="J114" s="7">
        <f t="shared" ref="J114:J147" si="15">F114*2</f>
        <v>0</v>
      </c>
      <c r="K114" s="6">
        <v>0.08</v>
      </c>
      <c r="L114" s="7">
        <f>J114*K114</f>
        <v>0</v>
      </c>
      <c r="M114" s="7">
        <f t="shared" ref="M114:M147" si="16">J114+L114</f>
        <v>0</v>
      </c>
    </row>
    <row r="115" spans="1:13">
      <c r="A115" s="24" t="s">
        <v>28</v>
      </c>
      <c r="B115" s="44" t="s">
        <v>231</v>
      </c>
      <c r="C115" s="44" t="s">
        <v>252</v>
      </c>
      <c r="D115" s="16">
        <v>2009</v>
      </c>
      <c r="E115" s="17" t="s">
        <v>7</v>
      </c>
      <c r="F115" s="19">
        <v>0</v>
      </c>
      <c r="G115" s="6">
        <v>0.08</v>
      </c>
      <c r="H115" s="7">
        <f t="shared" ref="H115:H147" si="17">F115*G115</f>
        <v>0</v>
      </c>
      <c r="I115" s="7">
        <f t="shared" si="14"/>
        <v>0</v>
      </c>
      <c r="J115" s="7">
        <f t="shared" si="15"/>
        <v>0</v>
      </c>
      <c r="K115" s="6">
        <v>0.08</v>
      </c>
      <c r="L115" s="7">
        <f t="shared" ref="L115:L147" si="18">J115*K115</f>
        <v>0</v>
      </c>
      <c r="M115" s="7">
        <f t="shared" si="16"/>
        <v>0</v>
      </c>
    </row>
    <row r="116" spans="1:13">
      <c r="A116" s="24" t="s">
        <v>39</v>
      </c>
      <c r="B116" s="44" t="s">
        <v>231</v>
      </c>
      <c r="C116" s="44" t="s">
        <v>253</v>
      </c>
      <c r="D116" s="16">
        <v>2009</v>
      </c>
      <c r="E116" s="17" t="s">
        <v>7</v>
      </c>
      <c r="F116" s="19">
        <v>0</v>
      </c>
      <c r="G116" s="6">
        <v>0.08</v>
      </c>
      <c r="H116" s="7">
        <f t="shared" si="17"/>
        <v>0</v>
      </c>
      <c r="I116" s="7">
        <f t="shared" si="14"/>
        <v>0</v>
      </c>
      <c r="J116" s="7">
        <f t="shared" si="15"/>
        <v>0</v>
      </c>
      <c r="K116" s="6">
        <v>0.08</v>
      </c>
      <c r="L116" s="7">
        <f t="shared" si="18"/>
        <v>0</v>
      </c>
      <c r="M116" s="7">
        <f t="shared" si="16"/>
        <v>0</v>
      </c>
    </row>
    <row r="117" spans="1:13">
      <c r="A117" s="24" t="s">
        <v>40</v>
      </c>
      <c r="B117" s="44" t="s">
        <v>231</v>
      </c>
      <c r="C117" s="44" t="s">
        <v>254</v>
      </c>
      <c r="D117" s="16">
        <v>2009</v>
      </c>
      <c r="E117" s="17" t="s">
        <v>7</v>
      </c>
      <c r="F117" s="19">
        <v>0</v>
      </c>
      <c r="G117" s="6">
        <v>0.08</v>
      </c>
      <c r="H117" s="7">
        <f t="shared" si="17"/>
        <v>0</v>
      </c>
      <c r="I117" s="7">
        <f t="shared" si="14"/>
        <v>0</v>
      </c>
      <c r="J117" s="7">
        <f t="shared" si="15"/>
        <v>0</v>
      </c>
      <c r="K117" s="6">
        <v>0.08</v>
      </c>
      <c r="L117" s="7">
        <f t="shared" si="18"/>
        <v>0</v>
      </c>
      <c r="M117" s="7">
        <f t="shared" si="16"/>
        <v>0</v>
      </c>
    </row>
    <row r="118" spans="1:13">
      <c r="A118" s="24" t="s">
        <v>41</v>
      </c>
      <c r="B118" s="44" t="s">
        <v>231</v>
      </c>
      <c r="C118" s="44" t="s">
        <v>255</v>
      </c>
      <c r="D118" s="16">
        <v>2010</v>
      </c>
      <c r="E118" s="17" t="s">
        <v>7</v>
      </c>
      <c r="F118" s="19">
        <v>0</v>
      </c>
      <c r="G118" s="6">
        <v>0.08</v>
      </c>
      <c r="H118" s="7">
        <f t="shared" si="17"/>
        <v>0</v>
      </c>
      <c r="I118" s="7">
        <f t="shared" si="14"/>
        <v>0</v>
      </c>
      <c r="J118" s="7">
        <f t="shared" si="15"/>
        <v>0</v>
      </c>
      <c r="K118" s="6">
        <v>0.08</v>
      </c>
      <c r="L118" s="7">
        <f t="shared" si="18"/>
        <v>0</v>
      </c>
      <c r="M118" s="7">
        <f t="shared" si="16"/>
        <v>0</v>
      </c>
    </row>
    <row r="119" spans="1:13">
      <c r="A119" s="24" t="s">
        <v>42</v>
      </c>
      <c r="B119" s="44" t="s">
        <v>231</v>
      </c>
      <c r="C119" s="44" t="s">
        <v>256</v>
      </c>
      <c r="D119" s="16">
        <v>2010</v>
      </c>
      <c r="E119" s="17" t="s">
        <v>7</v>
      </c>
      <c r="F119" s="19">
        <v>0</v>
      </c>
      <c r="G119" s="6">
        <v>0.08</v>
      </c>
      <c r="H119" s="7">
        <f t="shared" si="17"/>
        <v>0</v>
      </c>
      <c r="I119" s="7">
        <f t="shared" si="14"/>
        <v>0</v>
      </c>
      <c r="J119" s="7">
        <f t="shared" si="15"/>
        <v>0</v>
      </c>
      <c r="K119" s="6">
        <v>0.08</v>
      </c>
      <c r="L119" s="7">
        <f t="shared" si="18"/>
        <v>0</v>
      </c>
      <c r="M119" s="7">
        <f t="shared" si="16"/>
        <v>0</v>
      </c>
    </row>
    <row r="120" spans="1:13">
      <c r="A120" s="24" t="s">
        <v>43</v>
      </c>
      <c r="B120" s="44" t="s">
        <v>231</v>
      </c>
      <c r="C120" s="44" t="s">
        <v>257</v>
      </c>
      <c r="D120" s="16">
        <v>2010</v>
      </c>
      <c r="E120" s="17" t="s">
        <v>7</v>
      </c>
      <c r="F120" s="19">
        <v>0</v>
      </c>
      <c r="G120" s="6">
        <v>0.08</v>
      </c>
      <c r="H120" s="7">
        <f t="shared" si="17"/>
        <v>0</v>
      </c>
      <c r="I120" s="7">
        <f t="shared" si="14"/>
        <v>0</v>
      </c>
      <c r="J120" s="7">
        <f t="shared" si="15"/>
        <v>0</v>
      </c>
      <c r="K120" s="6">
        <v>0.08</v>
      </c>
      <c r="L120" s="7">
        <f t="shared" si="18"/>
        <v>0</v>
      </c>
      <c r="M120" s="7">
        <f t="shared" si="16"/>
        <v>0</v>
      </c>
    </row>
    <row r="121" spans="1:13">
      <c r="A121" s="24" t="s">
        <v>207</v>
      </c>
      <c r="B121" s="44" t="s">
        <v>231</v>
      </c>
      <c r="C121" s="44" t="s">
        <v>258</v>
      </c>
      <c r="D121" s="16">
        <v>2010</v>
      </c>
      <c r="E121" s="17" t="s">
        <v>7</v>
      </c>
      <c r="F121" s="19">
        <v>0</v>
      </c>
      <c r="G121" s="6">
        <v>0.08</v>
      </c>
      <c r="H121" s="7">
        <f t="shared" si="17"/>
        <v>0</v>
      </c>
      <c r="I121" s="7">
        <f t="shared" si="14"/>
        <v>0</v>
      </c>
      <c r="J121" s="7">
        <f t="shared" si="15"/>
        <v>0</v>
      </c>
      <c r="K121" s="6">
        <v>0.08</v>
      </c>
      <c r="L121" s="7">
        <f t="shared" si="18"/>
        <v>0</v>
      </c>
      <c r="M121" s="7">
        <f t="shared" si="16"/>
        <v>0</v>
      </c>
    </row>
    <row r="122" spans="1:13">
      <c r="A122" s="24" t="s">
        <v>208</v>
      </c>
      <c r="B122" s="44" t="s">
        <v>231</v>
      </c>
      <c r="C122" s="44" t="s">
        <v>259</v>
      </c>
      <c r="D122" s="16">
        <v>2010</v>
      </c>
      <c r="E122" s="17" t="s">
        <v>7</v>
      </c>
      <c r="F122" s="19">
        <v>0</v>
      </c>
      <c r="G122" s="6">
        <v>0.08</v>
      </c>
      <c r="H122" s="7">
        <f t="shared" si="17"/>
        <v>0</v>
      </c>
      <c r="I122" s="7">
        <f t="shared" si="14"/>
        <v>0</v>
      </c>
      <c r="J122" s="7">
        <f t="shared" si="15"/>
        <v>0</v>
      </c>
      <c r="K122" s="6">
        <v>0.08</v>
      </c>
      <c r="L122" s="7">
        <f t="shared" si="18"/>
        <v>0</v>
      </c>
      <c r="M122" s="7">
        <f t="shared" si="16"/>
        <v>0</v>
      </c>
    </row>
    <row r="123" spans="1:13">
      <c r="A123" s="24" t="s">
        <v>209</v>
      </c>
      <c r="B123" s="44" t="s">
        <v>231</v>
      </c>
      <c r="C123" s="44" t="s">
        <v>260</v>
      </c>
      <c r="D123" s="16">
        <v>2010</v>
      </c>
      <c r="E123" s="17" t="s">
        <v>7</v>
      </c>
      <c r="F123" s="19">
        <v>0</v>
      </c>
      <c r="G123" s="6">
        <v>0.08</v>
      </c>
      <c r="H123" s="7">
        <f t="shared" si="17"/>
        <v>0</v>
      </c>
      <c r="I123" s="7">
        <f t="shared" si="14"/>
        <v>0</v>
      </c>
      <c r="J123" s="7">
        <f t="shared" si="15"/>
        <v>0</v>
      </c>
      <c r="K123" s="6">
        <v>0.08</v>
      </c>
      <c r="L123" s="7">
        <f t="shared" si="18"/>
        <v>0</v>
      </c>
      <c r="M123" s="7">
        <f t="shared" si="16"/>
        <v>0</v>
      </c>
    </row>
    <row r="124" spans="1:13">
      <c r="A124" s="24" t="s">
        <v>210</v>
      </c>
      <c r="B124" s="44" t="s">
        <v>231</v>
      </c>
      <c r="C124" s="44" t="s">
        <v>261</v>
      </c>
      <c r="D124" s="16">
        <v>2010</v>
      </c>
      <c r="E124" s="17" t="s">
        <v>7</v>
      </c>
      <c r="F124" s="19">
        <v>0</v>
      </c>
      <c r="G124" s="6">
        <v>0.08</v>
      </c>
      <c r="H124" s="7">
        <f t="shared" si="17"/>
        <v>0</v>
      </c>
      <c r="I124" s="7">
        <f t="shared" si="14"/>
        <v>0</v>
      </c>
      <c r="J124" s="7">
        <f t="shared" si="15"/>
        <v>0</v>
      </c>
      <c r="K124" s="6">
        <v>0.08</v>
      </c>
      <c r="L124" s="7">
        <f t="shared" si="18"/>
        <v>0</v>
      </c>
      <c r="M124" s="7">
        <f t="shared" si="16"/>
        <v>0</v>
      </c>
    </row>
    <row r="125" spans="1:13">
      <c r="A125" s="24" t="s">
        <v>211</v>
      </c>
      <c r="B125" s="44" t="s">
        <v>231</v>
      </c>
      <c r="C125" s="44" t="s">
        <v>262</v>
      </c>
      <c r="D125" s="16">
        <v>2010</v>
      </c>
      <c r="E125" s="17" t="s">
        <v>7</v>
      </c>
      <c r="F125" s="19">
        <v>0</v>
      </c>
      <c r="G125" s="6">
        <v>0.08</v>
      </c>
      <c r="H125" s="7">
        <f t="shared" si="17"/>
        <v>0</v>
      </c>
      <c r="I125" s="7">
        <f t="shared" si="14"/>
        <v>0</v>
      </c>
      <c r="J125" s="7">
        <f t="shared" si="15"/>
        <v>0</v>
      </c>
      <c r="K125" s="6">
        <v>0.08</v>
      </c>
      <c r="L125" s="7">
        <f t="shared" si="18"/>
        <v>0</v>
      </c>
      <c r="M125" s="7">
        <f t="shared" si="16"/>
        <v>0</v>
      </c>
    </row>
    <row r="126" spans="1:13">
      <c r="A126" s="24" t="s">
        <v>212</v>
      </c>
      <c r="B126" s="44" t="s">
        <v>231</v>
      </c>
      <c r="C126" s="44" t="s">
        <v>263</v>
      </c>
      <c r="D126" s="16">
        <v>2010</v>
      </c>
      <c r="E126" s="17" t="s">
        <v>7</v>
      </c>
      <c r="F126" s="19">
        <v>0</v>
      </c>
      <c r="G126" s="6">
        <v>0.08</v>
      </c>
      <c r="H126" s="7">
        <f t="shared" si="17"/>
        <v>0</v>
      </c>
      <c r="I126" s="7">
        <f t="shared" si="14"/>
        <v>0</v>
      </c>
      <c r="J126" s="7">
        <f t="shared" si="15"/>
        <v>0</v>
      </c>
      <c r="K126" s="6">
        <v>0.08</v>
      </c>
      <c r="L126" s="7">
        <f t="shared" si="18"/>
        <v>0</v>
      </c>
      <c r="M126" s="7">
        <f t="shared" si="16"/>
        <v>0</v>
      </c>
    </row>
    <row r="127" spans="1:13">
      <c r="A127" s="24" t="s">
        <v>213</v>
      </c>
      <c r="B127" s="44" t="s">
        <v>231</v>
      </c>
      <c r="C127" s="44" t="s">
        <v>264</v>
      </c>
      <c r="D127" s="16">
        <v>2011</v>
      </c>
      <c r="E127" s="17" t="s">
        <v>7</v>
      </c>
      <c r="F127" s="19">
        <v>0</v>
      </c>
      <c r="G127" s="6">
        <v>0.08</v>
      </c>
      <c r="H127" s="7">
        <f t="shared" si="17"/>
        <v>0</v>
      </c>
      <c r="I127" s="7">
        <f t="shared" si="14"/>
        <v>0</v>
      </c>
      <c r="J127" s="7">
        <f t="shared" si="15"/>
        <v>0</v>
      </c>
      <c r="K127" s="6">
        <v>0.08</v>
      </c>
      <c r="L127" s="7">
        <f t="shared" si="18"/>
        <v>0</v>
      </c>
      <c r="M127" s="7">
        <f t="shared" si="16"/>
        <v>0</v>
      </c>
    </row>
    <row r="128" spans="1:13" ht="15" customHeight="1">
      <c r="A128" s="24" t="s">
        <v>214</v>
      </c>
      <c r="B128" s="44" t="s">
        <v>231</v>
      </c>
      <c r="C128" s="44" t="s">
        <v>265</v>
      </c>
      <c r="D128" s="16">
        <v>2011</v>
      </c>
      <c r="E128" s="17" t="s">
        <v>7</v>
      </c>
      <c r="F128" s="19">
        <v>0</v>
      </c>
      <c r="G128" s="6">
        <v>0.08</v>
      </c>
      <c r="H128" s="7">
        <f t="shared" si="17"/>
        <v>0</v>
      </c>
      <c r="I128" s="7">
        <f t="shared" si="14"/>
        <v>0</v>
      </c>
      <c r="J128" s="7">
        <f t="shared" si="15"/>
        <v>0</v>
      </c>
      <c r="K128" s="6">
        <v>0.08</v>
      </c>
      <c r="L128" s="7">
        <f t="shared" si="18"/>
        <v>0</v>
      </c>
      <c r="M128" s="7">
        <f t="shared" si="16"/>
        <v>0</v>
      </c>
    </row>
    <row r="129" spans="1:13">
      <c r="A129" s="24" t="s">
        <v>215</v>
      </c>
      <c r="B129" s="44" t="s">
        <v>231</v>
      </c>
      <c r="C129" s="44" t="s">
        <v>266</v>
      </c>
      <c r="D129" s="16">
        <v>2011</v>
      </c>
      <c r="E129" s="17" t="s">
        <v>7</v>
      </c>
      <c r="F129" s="19">
        <v>0</v>
      </c>
      <c r="G129" s="6">
        <v>0.08</v>
      </c>
      <c r="H129" s="7">
        <f t="shared" si="17"/>
        <v>0</v>
      </c>
      <c r="I129" s="7">
        <f t="shared" si="14"/>
        <v>0</v>
      </c>
      <c r="J129" s="7">
        <f t="shared" si="15"/>
        <v>0</v>
      </c>
      <c r="K129" s="6">
        <v>0.08</v>
      </c>
      <c r="L129" s="7">
        <f t="shared" si="18"/>
        <v>0</v>
      </c>
      <c r="M129" s="7">
        <f t="shared" si="16"/>
        <v>0</v>
      </c>
    </row>
    <row r="130" spans="1:13">
      <c r="A130" s="24" t="s">
        <v>216</v>
      </c>
      <c r="B130" s="44" t="s">
        <v>231</v>
      </c>
      <c r="C130" s="44" t="s">
        <v>267</v>
      </c>
      <c r="D130" s="16">
        <v>2011</v>
      </c>
      <c r="E130" s="17" t="s">
        <v>7</v>
      </c>
      <c r="F130" s="19">
        <v>0</v>
      </c>
      <c r="G130" s="6">
        <v>0.08</v>
      </c>
      <c r="H130" s="7">
        <f t="shared" si="17"/>
        <v>0</v>
      </c>
      <c r="I130" s="7">
        <f t="shared" si="14"/>
        <v>0</v>
      </c>
      <c r="J130" s="7">
        <f t="shared" si="15"/>
        <v>0</v>
      </c>
      <c r="K130" s="6">
        <v>0.08</v>
      </c>
      <c r="L130" s="7">
        <f t="shared" si="18"/>
        <v>0</v>
      </c>
      <c r="M130" s="7">
        <f t="shared" si="16"/>
        <v>0</v>
      </c>
    </row>
    <row r="131" spans="1:13">
      <c r="A131" s="24" t="s">
        <v>233</v>
      </c>
      <c r="B131" s="44" t="s">
        <v>231</v>
      </c>
      <c r="C131" s="44" t="s">
        <v>268</v>
      </c>
      <c r="D131" s="16">
        <v>2011</v>
      </c>
      <c r="E131" s="17" t="s">
        <v>7</v>
      </c>
      <c r="F131" s="19">
        <v>0</v>
      </c>
      <c r="G131" s="6">
        <v>0.08</v>
      </c>
      <c r="H131" s="7">
        <f t="shared" si="17"/>
        <v>0</v>
      </c>
      <c r="I131" s="7">
        <f t="shared" si="14"/>
        <v>0</v>
      </c>
      <c r="J131" s="7">
        <f t="shared" si="15"/>
        <v>0</v>
      </c>
      <c r="K131" s="6">
        <v>0.08</v>
      </c>
      <c r="L131" s="7">
        <f t="shared" si="18"/>
        <v>0</v>
      </c>
      <c r="M131" s="7">
        <f t="shared" si="16"/>
        <v>0</v>
      </c>
    </row>
    <row r="132" spans="1:13">
      <c r="A132" s="24" t="s">
        <v>234</v>
      </c>
      <c r="B132" s="44" t="s">
        <v>231</v>
      </c>
      <c r="C132" s="44" t="s">
        <v>269</v>
      </c>
      <c r="D132" s="16">
        <v>2011</v>
      </c>
      <c r="E132" s="17" t="s">
        <v>7</v>
      </c>
      <c r="F132" s="19">
        <v>0</v>
      </c>
      <c r="G132" s="6">
        <v>0.08</v>
      </c>
      <c r="H132" s="7">
        <f t="shared" si="17"/>
        <v>0</v>
      </c>
      <c r="I132" s="7">
        <f t="shared" si="14"/>
        <v>0</v>
      </c>
      <c r="J132" s="7">
        <f t="shared" si="15"/>
        <v>0</v>
      </c>
      <c r="K132" s="6">
        <v>0.08</v>
      </c>
      <c r="L132" s="7">
        <f t="shared" si="18"/>
        <v>0</v>
      </c>
      <c r="M132" s="7">
        <f t="shared" si="16"/>
        <v>0</v>
      </c>
    </row>
    <row r="133" spans="1:13">
      <c r="A133" s="24" t="s">
        <v>235</v>
      </c>
      <c r="B133" s="44" t="s">
        <v>231</v>
      </c>
      <c r="C133" s="44" t="s">
        <v>270</v>
      </c>
      <c r="D133" s="16">
        <v>2013</v>
      </c>
      <c r="E133" s="17" t="s">
        <v>7</v>
      </c>
      <c r="F133" s="19">
        <v>0</v>
      </c>
      <c r="G133" s="6">
        <v>0.08</v>
      </c>
      <c r="H133" s="7">
        <f t="shared" si="17"/>
        <v>0</v>
      </c>
      <c r="I133" s="7">
        <f t="shared" si="14"/>
        <v>0</v>
      </c>
      <c r="J133" s="7">
        <f t="shared" si="15"/>
        <v>0</v>
      </c>
      <c r="K133" s="6">
        <v>0.08</v>
      </c>
      <c r="L133" s="7">
        <f t="shared" si="18"/>
        <v>0</v>
      </c>
      <c r="M133" s="7">
        <f t="shared" si="16"/>
        <v>0</v>
      </c>
    </row>
    <row r="134" spans="1:13">
      <c r="A134" s="24" t="s">
        <v>236</v>
      </c>
      <c r="B134" s="44" t="s">
        <v>231</v>
      </c>
      <c r="C134" s="44" t="s">
        <v>271</v>
      </c>
      <c r="D134" s="16">
        <v>2013</v>
      </c>
      <c r="E134" s="17" t="s">
        <v>7</v>
      </c>
      <c r="F134" s="19">
        <v>0</v>
      </c>
      <c r="G134" s="6">
        <v>0.08</v>
      </c>
      <c r="H134" s="7">
        <f t="shared" si="17"/>
        <v>0</v>
      </c>
      <c r="I134" s="7">
        <f t="shared" si="14"/>
        <v>0</v>
      </c>
      <c r="J134" s="7">
        <f t="shared" si="15"/>
        <v>0</v>
      </c>
      <c r="K134" s="6">
        <v>0.08</v>
      </c>
      <c r="L134" s="7">
        <f t="shared" si="18"/>
        <v>0</v>
      </c>
      <c r="M134" s="7">
        <f t="shared" si="16"/>
        <v>0</v>
      </c>
    </row>
    <row r="135" spans="1:13">
      <c r="A135" s="24" t="s">
        <v>237</v>
      </c>
      <c r="B135" s="44" t="s">
        <v>231</v>
      </c>
      <c r="C135" s="44" t="s">
        <v>272</v>
      </c>
      <c r="D135" s="16">
        <v>2013</v>
      </c>
      <c r="E135" s="17" t="s">
        <v>7</v>
      </c>
      <c r="F135" s="19">
        <v>0</v>
      </c>
      <c r="G135" s="6">
        <v>0.08</v>
      </c>
      <c r="H135" s="7">
        <f t="shared" si="17"/>
        <v>0</v>
      </c>
      <c r="I135" s="7">
        <f t="shared" si="14"/>
        <v>0</v>
      </c>
      <c r="J135" s="7">
        <f t="shared" si="15"/>
        <v>0</v>
      </c>
      <c r="K135" s="6">
        <v>0.08</v>
      </c>
      <c r="L135" s="7">
        <f t="shared" si="18"/>
        <v>0</v>
      </c>
      <c r="M135" s="7">
        <f t="shared" si="16"/>
        <v>0</v>
      </c>
    </row>
    <row r="136" spans="1:13">
      <c r="A136" s="24" t="s">
        <v>238</v>
      </c>
      <c r="B136" s="44" t="s">
        <v>231</v>
      </c>
      <c r="C136" s="44" t="s">
        <v>273</v>
      </c>
      <c r="D136" s="16">
        <v>2015</v>
      </c>
      <c r="E136" s="17" t="s">
        <v>7</v>
      </c>
      <c r="F136" s="19">
        <v>0</v>
      </c>
      <c r="G136" s="6">
        <v>0.08</v>
      </c>
      <c r="H136" s="7">
        <f t="shared" si="17"/>
        <v>0</v>
      </c>
      <c r="I136" s="7">
        <f t="shared" si="14"/>
        <v>0</v>
      </c>
      <c r="J136" s="7">
        <f t="shared" si="15"/>
        <v>0</v>
      </c>
      <c r="K136" s="6">
        <v>0.08</v>
      </c>
      <c r="L136" s="7">
        <f t="shared" si="18"/>
        <v>0</v>
      </c>
      <c r="M136" s="7">
        <f t="shared" si="16"/>
        <v>0</v>
      </c>
    </row>
    <row r="137" spans="1:13">
      <c r="A137" s="24" t="s">
        <v>239</v>
      </c>
      <c r="B137" s="44" t="s">
        <v>231</v>
      </c>
      <c r="C137" s="44" t="s">
        <v>274</v>
      </c>
      <c r="D137" s="16">
        <v>2015</v>
      </c>
      <c r="E137" s="17" t="s">
        <v>7</v>
      </c>
      <c r="F137" s="19">
        <v>0</v>
      </c>
      <c r="G137" s="6">
        <v>0.08</v>
      </c>
      <c r="H137" s="7">
        <f t="shared" si="17"/>
        <v>0</v>
      </c>
      <c r="I137" s="7">
        <f t="shared" si="14"/>
        <v>0</v>
      </c>
      <c r="J137" s="7">
        <f t="shared" si="15"/>
        <v>0</v>
      </c>
      <c r="K137" s="6">
        <v>0.08</v>
      </c>
      <c r="L137" s="7">
        <f t="shared" si="18"/>
        <v>0</v>
      </c>
      <c r="M137" s="7">
        <f t="shared" si="16"/>
        <v>0</v>
      </c>
    </row>
    <row r="138" spans="1:13">
      <c r="A138" s="24" t="s">
        <v>240</v>
      </c>
      <c r="B138" s="44" t="s">
        <v>231</v>
      </c>
      <c r="C138" s="44" t="s">
        <v>275</v>
      </c>
      <c r="D138" s="16">
        <v>2015</v>
      </c>
      <c r="E138" s="17" t="s">
        <v>7</v>
      </c>
      <c r="F138" s="19">
        <v>0</v>
      </c>
      <c r="G138" s="6">
        <v>0.08</v>
      </c>
      <c r="H138" s="7">
        <f t="shared" si="17"/>
        <v>0</v>
      </c>
      <c r="I138" s="7">
        <f t="shared" si="14"/>
        <v>0</v>
      </c>
      <c r="J138" s="7">
        <f t="shared" si="15"/>
        <v>0</v>
      </c>
      <c r="K138" s="6">
        <v>0.08</v>
      </c>
      <c r="L138" s="7">
        <f t="shared" si="18"/>
        <v>0</v>
      </c>
      <c r="M138" s="7">
        <f t="shared" si="16"/>
        <v>0</v>
      </c>
    </row>
    <row r="139" spans="1:13">
      <c r="A139" s="24" t="s">
        <v>241</v>
      </c>
      <c r="B139" s="44" t="s">
        <v>231</v>
      </c>
      <c r="C139" s="44" t="s">
        <v>276</v>
      </c>
      <c r="D139" s="16">
        <v>2008</v>
      </c>
      <c r="E139" s="17" t="s">
        <v>7</v>
      </c>
      <c r="F139" s="19">
        <v>0</v>
      </c>
      <c r="G139" s="6">
        <v>0.08</v>
      </c>
      <c r="H139" s="7">
        <f t="shared" si="17"/>
        <v>0</v>
      </c>
      <c r="I139" s="7">
        <f t="shared" si="14"/>
        <v>0</v>
      </c>
      <c r="J139" s="7">
        <f t="shared" si="15"/>
        <v>0</v>
      </c>
      <c r="K139" s="6">
        <v>0.08</v>
      </c>
      <c r="L139" s="7">
        <f t="shared" si="18"/>
        <v>0</v>
      </c>
      <c r="M139" s="7">
        <f t="shared" si="16"/>
        <v>0</v>
      </c>
    </row>
    <row r="140" spans="1:13">
      <c r="A140" s="24" t="s">
        <v>242</v>
      </c>
      <c r="B140" s="44" t="s">
        <v>231</v>
      </c>
      <c r="C140" s="44" t="s">
        <v>277</v>
      </c>
      <c r="D140" s="16">
        <v>2009</v>
      </c>
      <c r="E140" s="17" t="s">
        <v>7</v>
      </c>
      <c r="F140" s="19">
        <v>0</v>
      </c>
      <c r="G140" s="6">
        <v>0.08</v>
      </c>
      <c r="H140" s="7">
        <f t="shared" si="17"/>
        <v>0</v>
      </c>
      <c r="I140" s="7">
        <f t="shared" si="14"/>
        <v>0</v>
      </c>
      <c r="J140" s="7">
        <f t="shared" si="15"/>
        <v>0</v>
      </c>
      <c r="K140" s="6">
        <v>0.08</v>
      </c>
      <c r="L140" s="7">
        <f t="shared" si="18"/>
        <v>0</v>
      </c>
      <c r="M140" s="7">
        <f t="shared" si="16"/>
        <v>0</v>
      </c>
    </row>
    <row r="141" spans="1:13">
      <c r="A141" s="24" t="s">
        <v>243</v>
      </c>
      <c r="B141" s="44" t="s">
        <v>231</v>
      </c>
      <c r="C141" s="44" t="s">
        <v>278</v>
      </c>
      <c r="D141" s="16">
        <v>2010</v>
      </c>
      <c r="E141" s="17" t="s">
        <v>7</v>
      </c>
      <c r="F141" s="19">
        <v>0</v>
      </c>
      <c r="G141" s="6">
        <v>0.08</v>
      </c>
      <c r="H141" s="7">
        <f t="shared" si="17"/>
        <v>0</v>
      </c>
      <c r="I141" s="7">
        <f t="shared" si="14"/>
        <v>0</v>
      </c>
      <c r="J141" s="7">
        <f t="shared" si="15"/>
        <v>0</v>
      </c>
      <c r="K141" s="6">
        <v>0.08</v>
      </c>
      <c r="L141" s="7">
        <f t="shared" si="18"/>
        <v>0</v>
      </c>
      <c r="M141" s="7">
        <f t="shared" si="16"/>
        <v>0</v>
      </c>
    </row>
    <row r="142" spans="1:13">
      <c r="A142" s="24" t="s">
        <v>244</v>
      </c>
      <c r="B142" s="44" t="s">
        <v>231</v>
      </c>
      <c r="C142" s="44" t="s">
        <v>279</v>
      </c>
      <c r="D142" s="16">
        <v>2010</v>
      </c>
      <c r="E142" s="17" t="s">
        <v>7</v>
      </c>
      <c r="F142" s="19">
        <v>0</v>
      </c>
      <c r="G142" s="6">
        <v>0.08</v>
      </c>
      <c r="H142" s="7">
        <f t="shared" si="17"/>
        <v>0</v>
      </c>
      <c r="I142" s="7">
        <f t="shared" si="14"/>
        <v>0</v>
      </c>
      <c r="J142" s="7">
        <f t="shared" si="15"/>
        <v>0</v>
      </c>
      <c r="K142" s="6">
        <v>0.08</v>
      </c>
      <c r="L142" s="7">
        <f t="shared" si="18"/>
        <v>0</v>
      </c>
      <c r="M142" s="7">
        <f t="shared" si="16"/>
        <v>0</v>
      </c>
    </row>
    <row r="143" spans="1:13">
      <c r="A143" s="24" t="s">
        <v>245</v>
      </c>
      <c r="B143" s="44" t="s">
        <v>231</v>
      </c>
      <c r="C143" s="44" t="s">
        <v>280</v>
      </c>
      <c r="D143" s="16">
        <v>2010</v>
      </c>
      <c r="E143" s="17" t="s">
        <v>7</v>
      </c>
      <c r="F143" s="19">
        <v>0</v>
      </c>
      <c r="G143" s="6">
        <v>0.08</v>
      </c>
      <c r="H143" s="7">
        <f t="shared" si="17"/>
        <v>0</v>
      </c>
      <c r="I143" s="7">
        <f t="shared" si="14"/>
        <v>0</v>
      </c>
      <c r="J143" s="7">
        <f t="shared" si="15"/>
        <v>0</v>
      </c>
      <c r="K143" s="6">
        <v>0.08</v>
      </c>
      <c r="L143" s="7">
        <f t="shared" si="18"/>
        <v>0</v>
      </c>
      <c r="M143" s="7">
        <f t="shared" si="16"/>
        <v>0</v>
      </c>
    </row>
    <row r="144" spans="1:13">
      <c r="A144" s="24" t="s">
        <v>246</v>
      </c>
      <c r="B144" s="44" t="s">
        <v>231</v>
      </c>
      <c r="C144" s="44" t="s">
        <v>281</v>
      </c>
      <c r="D144" s="16">
        <v>2011</v>
      </c>
      <c r="E144" s="17" t="s">
        <v>7</v>
      </c>
      <c r="F144" s="19">
        <v>0</v>
      </c>
      <c r="G144" s="6">
        <v>0.08</v>
      </c>
      <c r="H144" s="7">
        <f t="shared" si="17"/>
        <v>0</v>
      </c>
      <c r="I144" s="7">
        <f t="shared" si="14"/>
        <v>0</v>
      </c>
      <c r="J144" s="7">
        <f t="shared" si="15"/>
        <v>0</v>
      </c>
      <c r="K144" s="6">
        <v>0.08</v>
      </c>
      <c r="L144" s="7">
        <f t="shared" si="18"/>
        <v>0</v>
      </c>
      <c r="M144" s="7">
        <f t="shared" si="16"/>
        <v>0</v>
      </c>
    </row>
    <row r="145" spans="1:13">
      <c r="A145" s="24" t="s">
        <v>247</v>
      </c>
      <c r="B145" s="44" t="s">
        <v>231</v>
      </c>
      <c r="C145" s="44" t="s">
        <v>282</v>
      </c>
      <c r="D145" s="16">
        <v>2011</v>
      </c>
      <c r="E145" s="17" t="s">
        <v>7</v>
      </c>
      <c r="F145" s="19">
        <v>0</v>
      </c>
      <c r="G145" s="6">
        <v>0.08</v>
      </c>
      <c r="H145" s="7">
        <f t="shared" si="17"/>
        <v>0</v>
      </c>
      <c r="I145" s="7">
        <f t="shared" si="14"/>
        <v>0</v>
      </c>
      <c r="J145" s="7">
        <f t="shared" si="15"/>
        <v>0</v>
      </c>
      <c r="K145" s="6">
        <v>0.08</v>
      </c>
      <c r="L145" s="7">
        <f t="shared" si="18"/>
        <v>0</v>
      </c>
      <c r="M145" s="7">
        <f t="shared" si="16"/>
        <v>0</v>
      </c>
    </row>
    <row r="146" spans="1:13">
      <c r="A146" s="24" t="s">
        <v>248</v>
      </c>
      <c r="B146" s="44" t="s">
        <v>231</v>
      </c>
      <c r="C146" s="44" t="s">
        <v>283</v>
      </c>
      <c r="D146" s="16">
        <v>2013</v>
      </c>
      <c r="E146" s="17" t="s">
        <v>7</v>
      </c>
      <c r="F146" s="19">
        <v>0</v>
      </c>
      <c r="G146" s="6">
        <v>0.08</v>
      </c>
      <c r="H146" s="7">
        <f t="shared" si="17"/>
        <v>0</v>
      </c>
      <c r="I146" s="7">
        <f t="shared" si="14"/>
        <v>0</v>
      </c>
      <c r="J146" s="7">
        <f t="shared" si="15"/>
        <v>0</v>
      </c>
      <c r="K146" s="6">
        <v>0.08</v>
      </c>
      <c r="L146" s="7">
        <f t="shared" si="18"/>
        <v>0</v>
      </c>
      <c r="M146" s="7">
        <f t="shared" si="16"/>
        <v>0</v>
      </c>
    </row>
    <row r="147" spans="1:13" ht="15.75" thickBot="1">
      <c r="A147" s="25" t="s">
        <v>249</v>
      </c>
      <c r="B147" s="39" t="s">
        <v>231</v>
      </c>
      <c r="C147" s="39" t="s">
        <v>284</v>
      </c>
      <c r="D147" s="28">
        <v>2015</v>
      </c>
      <c r="E147" s="38" t="s">
        <v>7</v>
      </c>
      <c r="F147" s="19">
        <v>0</v>
      </c>
      <c r="G147" s="35">
        <v>0.08</v>
      </c>
      <c r="H147" s="36">
        <f t="shared" si="17"/>
        <v>0</v>
      </c>
      <c r="I147" s="58">
        <f t="shared" si="14"/>
        <v>0</v>
      </c>
      <c r="J147" s="58">
        <f t="shared" si="15"/>
        <v>0</v>
      </c>
      <c r="K147" s="35">
        <v>0.08</v>
      </c>
      <c r="L147" s="36">
        <f t="shared" si="18"/>
        <v>0</v>
      </c>
      <c r="M147" s="58">
        <f t="shared" si="16"/>
        <v>0</v>
      </c>
    </row>
    <row r="148" spans="1:13" ht="19.5" thickBot="1">
      <c r="A148" s="1"/>
      <c r="B148" s="2"/>
      <c r="C148" s="1"/>
      <c r="D148" s="1"/>
      <c r="E148" s="12" t="s">
        <v>13</v>
      </c>
      <c r="F148" s="8">
        <f>SUM(F113:F147)</f>
        <v>0</v>
      </c>
      <c r="G148" s="9"/>
      <c r="H148" s="22">
        <f>SUM(H113:H147)</f>
        <v>0</v>
      </c>
      <c r="I148" s="8">
        <f>SUM(I113:I147)</f>
        <v>0</v>
      </c>
      <c r="J148" s="8">
        <f>SUM(J113:J147)</f>
        <v>0</v>
      </c>
      <c r="K148" s="10"/>
      <c r="L148" s="22">
        <f>SUM(L113:L147)</f>
        <v>0</v>
      </c>
      <c r="M148" s="11">
        <f>SUM(M113:M147)</f>
        <v>0</v>
      </c>
    </row>
    <row r="149" spans="1:13" ht="15.75" customHeight="1" thickBot="1">
      <c r="B149" s="14"/>
      <c r="E149" s="14"/>
      <c r="F149" s="14"/>
      <c r="G149" s="14"/>
      <c r="H149" s="14"/>
      <c r="I149" s="14"/>
      <c r="J149" s="14"/>
      <c r="K149" s="14"/>
      <c r="L149" s="14"/>
      <c r="M149" s="14"/>
    </row>
    <row r="150" spans="1:13" ht="15.75" thickBot="1">
      <c r="A150" s="64" t="s">
        <v>405</v>
      </c>
      <c r="B150" s="65"/>
      <c r="C150" s="65"/>
      <c r="D150" s="65"/>
      <c r="E150" s="65"/>
      <c r="F150" s="65"/>
      <c r="G150" s="65"/>
      <c r="H150" s="65"/>
      <c r="I150" s="65"/>
      <c r="J150" s="65"/>
      <c r="K150" s="65"/>
      <c r="L150" s="65"/>
      <c r="M150" s="65"/>
    </row>
    <row r="151" spans="1:13" ht="28.5">
      <c r="A151" s="29" t="s">
        <v>0</v>
      </c>
      <c r="B151" s="30" t="s">
        <v>1</v>
      </c>
      <c r="C151" s="31" t="s">
        <v>9</v>
      </c>
      <c r="D151" s="31" t="s">
        <v>10</v>
      </c>
      <c r="E151" s="30" t="s">
        <v>11</v>
      </c>
      <c r="F151" s="32" t="s">
        <v>2</v>
      </c>
      <c r="G151" s="33" t="s">
        <v>3</v>
      </c>
      <c r="H151" s="32" t="s">
        <v>12</v>
      </c>
      <c r="I151" s="32" t="s">
        <v>4</v>
      </c>
      <c r="J151" s="32" t="s">
        <v>5</v>
      </c>
      <c r="K151" s="33" t="s">
        <v>3</v>
      </c>
      <c r="L151" s="32" t="s">
        <v>12</v>
      </c>
      <c r="M151" s="32" t="s">
        <v>6</v>
      </c>
    </row>
    <row r="152" spans="1:13">
      <c r="A152" s="24" t="s">
        <v>8</v>
      </c>
      <c r="B152" s="41" t="s">
        <v>203</v>
      </c>
      <c r="C152" s="44" t="s">
        <v>217</v>
      </c>
      <c r="D152" s="16">
        <v>2004</v>
      </c>
      <c r="E152" s="17" t="s">
        <v>7</v>
      </c>
      <c r="F152" s="19">
        <v>0</v>
      </c>
      <c r="G152" s="6">
        <v>0.08</v>
      </c>
      <c r="H152" s="7">
        <f>F152*G152</f>
        <v>0</v>
      </c>
      <c r="I152" s="7">
        <f>SUM(F152+H152)</f>
        <v>0</v>
      </c>
      <c r="J152" s="7">
        <f>F152*2</f>
        <v>0</v>
      </c>
      <c r="K152" s="6">
        <v>0.08</v>
      </c>
      <c r="L152" s="7">
        <f>J152*K152</f>
        <v>0</v>
      </c>
      <c r="M152" s="7">
        <f t="shared" ref="M152:M165" si="19">J152+L152</f>
        <v>0</v>
      </c>
    </row>
    <row r="153" spans="1:13">
      <c r="A153" s="24" t="s">
        <v>15</v>
      </c>
      <c r="B153" s="41" t="s">
        <v>203</v>
      </c>
      <c r="C153" s="44" t="s">
        <v>218</v>
      </c>
      <c r="D153" s="16">
        <v>2009</v>
      </c>
      <c r="E153" s="17" t="s">
        <v>7</v>
      </c>
      <c r="F153" s="19">
        <v>0</v>
      </c>
      <c r="G153" s="6">
        <v>0.08</v>
      </c>
      <c r="H153" s="7">
        <f t="shared" ref="H153:H165" si="20">F153*G153</f>
        <v>0</v>
      </c>
      <c r="I153" s="7">
        <f t="shared" ref="I153:I165" si="21">SUM(F153+H153)</f>
        <v>0</v>
      </c>
      <c r="J153" s="7">
        <f t="shared" ref="J153:J165" si="22">F153*2</f>
        <v>0</v>
      </c>
      <c r="K153" s="6">
        <v>0.08</v>
      </c>
      <c r="L153" s="7">
        <f t="shared" ref="L153:L165" si="23">J153*K153</f>
        <v>0</v>
      </c>
      <c r="M153" s="7">
        <f t="shared" si="19"/>
        <v>0</v>
      </c>
    </row>
    <row r="154" spans="1:13">
      <c r="A154" s="24" t="s">
        <v>28</v>
      </c>
      <c r="B154" s="41" t="s">
        <v>203</v>
      </c>
      <c r="C154" s="44" t="s">
        <v>219</v>
      </c>
      <c r="D154" s="16">
        <v>2009</v>
      </c>
      <c r="E154" s="17" t="s">
        <v>7</v>
      </c>
      <c r="F154" s="19">
        <v>0</v>
      </c>
      <c r="G154" s="6">
        <v>0.08</v>
      </c>
      <c r="H154" s="7">
        <f t="shared" si="20"/>
        <v>0</v>
      </c>
      <c r="I154" s="7">
        <f t="shared" si="21"/>
        <v>0</v>
      </c>
      <c r="J154" s="7">
        <f t="shared" si="22"/>
        <v>0</v>
      </c>
      <c r="K154" s="6">
        <v>0.08</v>
      </c>
      <c r="L154" s="7">
        <f t="shared" si="23"/>
        <v>0</v>
      </c>
      <c r="M154" s="7">
        <f t="shared" si="19"/>
        <v>0</v>
      </c>
    </row>
    <row r="155" spans="1:13">
      <c r="A155" s="24" t="s">
        <v>39</v>
      </c>
      <c r="B155" s="44" t="s">
        <v>204</v>
      </c>
      <c r="C155" s="44" t="s">
        <v>220</v>
      </c>
      <c r="D155" s="16">
        <v>2008</v>
      </c>
      <c r="E155" s="17" t="s">
        <v>7</v>
      </c>
      <c r="F155" s="19">
        <v>0</v>
      </c>
      <c r="G155" s="6">
        <v>0.08</v>
      </c>
      <c r="H155" s="7">
        <f t="shared" si="20"/>
        <v>0</v>
      </c>
      <c r="I155" s="7">
        <f t="shared" si="21"/>
        <v>0</v>
      </c>
      <c r="J155" s="7">
        <f t="shared" si="22"/>
        <v>0</v>
      </c>
      <c r="K155" s="6">
        <v>0.08</v>
      </c>
      <c r="L155" s="7">
        <f t="shared" si="23"/>
        <v>0</v>
      </c>
      <c r="M155" s="7">
        <f t="shared" si="19"/>
        <v>0</v>
      </c>
    </row>
    <row r="156" spans="1:13">
      <c r="A156" s="24" t="s">
        <v>40</v>
      </c>
      <c r="B156" s="44" t="s">
        <v>204</v>
      </c>
      <c r="C156" s="44" t="s">
        <v>221</v>
      </c>
      <c r="D156" s="16">
        <v>2008</v>
      </c>
      <c r="E156" s="17" t="s">
        <v>7</v>
      </c>
      <c r="F156" s="19">
        <v>0</v>
      </c>
      <c r="G156" s="6">
        <v>0.08</v>
      </c>
      <c r="H156" s="7">
        <f t="shared" si="20"/>
        <v>0</v>
      </c>
      <c r="I156" s="7">
        <f t="shared" si="21"/>
        <v>0</v>
      </c>
      <c r="J156" s="7">
        <f t="shared" si="22"/>
        <v>0</v>
      </c>
      <c r="K156" s="6">
        <v>0.08</v>
      </c>
      <c r="L156" s="7">
        <f t="shared" si="23"/>
        <v>0</v>
      </c>
      <c r="M156" s="7">
        <f t="shared" si="19"/>
        <v>0</v>
      </c>
    </row>
    <row r="157" spans="1:13">
      <c r="A157" s="24" t="s">
        <v>41</v>
      </c>
      <c r="B157" s="44" t="s">
        <v>205</v>
      </c>
      <c r="C157" s="44" t="s">
        <v>222</v>
      </c>
      <c r="D157" s="16">
        <v>2008</v>
      </c>
      <c r="E157" s="17" t="s">
        <v>7</v>
      </c>
      <c r="F157" s="19">
        <v>0</v>
      </c>
      <c r="G157" s="6">
        <v>0.08</v>
      </c>
      <c r="H157" s="7">
        <f t="shared" si="20"/>
        <v>0</v>
      </c>
      <c r="I157" s="7">
        <f t="shared" si="21"/>
        <v>0</v>
      </c>
      <c r="J157" s="7">
        <f t="shared" si="22"/>
        <v>0</v>
      </c>
      <c r="K157" s="6">
        <v>0.08</v>
      </c>
      <c r="L157" s="7">
        <f t="shared" si="23"/>
        <v>0</v>
      </c>
      <c r="M157" s="7">
        <f t="shared" si="19"/>
        <v>0</v>
      </c>
    </row>
    <row r="158" spans="1:13">
      <c r="A158" s="24" t="s">
        <v>42</v>
      </c>
      <c r="B158" s="44" t="s">
        <v>205</v>
      </c>
      <c r="C158" s="43" t="s">
        <v>223</v>
      </c>
      <c r="D158" s="16">
        <v>2008</v>
      </c>
      <c r="E158" s="17" t="s">
        <v>7</v>
      </c>
      <c r="F158" s="19">
        <v>0</v>
      </c>
      <c r="G158" s="6">
        <v>0.08</v>
      </c>
      <c r="H158" s="7">
        <f t="shared" si="20"/>
        <v>0</v>
      </c>
      <c r="I158" s="7">
        <f t="shared" si="21"/>
        <v>0</v>
      </c>
      <c r="J158" s="7">
        <f t="shared" si="22"/>
        <v>0</v>
      </c>
      <c r="K158" s="6">
        <v>0.08</v>
      </c>
      <c r="L158" s="7">
        <f t="shared" si="23"/>
        <v>0</v>
      </c>
      <c r="M158" s="7">
        <f t="shared" si="19"/>
        <v>0</v>
      </c>
    </row>
    <row r="159" spans="1:13">
      <c r="A159" s="24" t="s">
        <v>43</v>
      </c>
      <c r="B159" s="44" t="s">
        <v>205</v>
      </c>
      <c r="C159" s="44" t="s">
        <v>224</v>
      </c>
      <c r="D159" s="16">
        <v>2008</v>
      </c>
      <c r="E159" s="17" t="s">
        <v>7</v>
      </c>
      <c r="F159" s="19">
        <v>0</v>
      </c>
      <c r="G159" s="6">
        <v>0.08</v>
      </c>
      <c r="H159" s="7">
        <f t="shared" si="20"/>
        <v>0</v>
      </c>
      <c r="I159" s="7">
        <f t="shared" si="21"/>
        <v>0</v>
      </c>
      <c r="J159" s="7">
        <f t="shared" si="22"/>
        <v>0</v>
      </c>
      <c r="K159" s="6">
        <v>0.08</v>
      </c>
      <c r="L159" s="7">
        <f t="shared" si="23"/>
        <v>0</v>
      </c>
      <c r="M159" s="7">
        <f t="shared" si="19"/>
        <v>0</v>
      </c>
    </row>
    <row r="160" spans="1:13">
      <c r="A160" s="24" t="s">
        <v>207</v>
      </c>
      <c r="B160" s="44" t="s">
        <v>205</v>
      </c>
      <c r="C160" s="44" t="s">
        <v>225</v>
      </c>
      <c r="D160" s="16">
        <v>2008</v>
      </c>
      <c r="E160" s="17" t="s">
        <v>7</v>
      </c>
      <c r="F160" s="19">
        <v>0</v>
      </c>
      <c r="G160" s="6">
        <v>0.08</v>
      </c>
      <c r="H160" s="7">
        <f t="shared" si="20"/>
        <v>0</v>
      </c>
      <c r="I160" s="7">
        <f t="shared" si="21"/>
        <v>0</v>
      </c>
      <c r="J160" s="7">
        <f t="shared" si="22"/>
        <v>0</v>
      </c>
      <c r="K160" s="6">
        <v>0.08</v>
      </c>
      <c r="L160" s="7">
        <f t="shared" si="23"/>
        <v>0</v>
      </c>
      <c r="M160" s="7">
        <f t="shared" si="19"/>
        <v>0</v>
      </c>
    </row>
    <row r="161" spans="1:13">
      <c r="A161" s="24" t="s">
        <v>208</v>
      </c>
      <c r="B161" s="44" t="s">
        <v>205</v>
      </c>
      <c r="C161" s="44" t="s">
        <v>226</v>
      </c>
      <c r="D161" s="16">
        <v>2008</v>
      </c>
      <c r="E161" s="17" t="s">
        <v>7</v>
      </c>
      <c r="F161" s="19">
        <v>0</v>
      </c>
      <c r="G161" s="6">
        <v>0.08</v>
      </c>
      <c r="H161" s="7">
        <f t="shared" si="20"/>
        <v>0</v>
      </c>
      <c r="I161" s="7">
        <f t="shared" si="21"/>
        <v>0</v>
      </c>
      <c r="J161" s="7">
        <f t="shared" si="22"/>
        <v>0</v>
      </c>
      <c r="K161" s="6">
        <v>0.08</v>
      </c>
      <c r="L161" s="7">
        <f t="shared" si="23"/>
        <v>0</v>
      </c>
      <c r="M161" s="7">
        <f t="shared" si="19"/>
        <v>0</v>
      </c>
    </row>
    <row r="162" spans="1:13">
      <c r="A162" s="24" t="s">
        <v>209</v>
      </c>
      <c r="B162" s="44" t="s">
        <v>206</v>
      </c>
      <c r="C162" s="44" t="s">
        <v>227</v>
      </c>
      <c r="D162" s="16">
        <v>2011</v>
      </c>
      <c r="E162" s="17" t="s">
        <v>7</v>
      </c>
      <c r="F162" s="19">
        <v>0</v>
      </c>
      <c r="G162" s="6">
        <v>0.08</v>
      </c>
      <c r="H162" s="7">
        <f t="shared" si="20"/>
        <v>0</v>
      </c>
      <c r="I162" s="7">
        <f t="shared" si="21"/>
        <v>0</v>
      </c>
      <c r="J162" s="7">
        <f t="shared" si="22"/>
        <v>0</v>
      </c>
      <c r="K162" s="6">
        <v>0.08</v>
      </c>
      <c r="L162" s="7">
        <f t="shared" si="23"/>
        <v>0</v>
      </c>
      <c r="M162" s="7">
        <f t="shared" si="19"/>
        <v>0</v>
      </c>
    </row>
    <row r="163" spans="1:13">
      <c r="A163" s="24" t="s">
        <v>210</v>
      </c>
      <c r="B163" s="44" t="s">
        <v>206</v>
      </c>
      <c r="C163" s="44" t="s">
        <v>228</v>
      </c>
      <c r="D163" s="16">
        <v>2012</v>
      </c>
      <c r="E163" s="17" t="s">
        <v>7</v>
      </c>
      <c r="F163" s="19">
        <v>0</v>
      </c>
      <c r="G163" s="6">
        <v>0.08</v>
      </c>
      <c r="H163" s="7">
        <f t="shared" si="20"/>
        <v>0</v>
      </c>
      <c r="I163" s="7">
        <f t="shared" si="21"/>
        <v>0</v>
      </c>
      <c r="J163" s="7">
        <f t="shared" si="22"/>
        <v>0</v>
      </c>
      <c r="K163" s="6">
        <v>0.08</v>
      </c>
      <c r="L163" s="7">
        <f t="shared" si="23"/>
        <v>0</v>
      </c>
      <c r="M163" s="7">
        <f t="shared" si="19"/>
        <v>0</v>
      </c>
    </row>
    <row r="164" spans="1:13">
      <c r="A164" s="24" t="s">
        <v>211</v>
      </c>
      <c r="B164" s="44" t="s">
        <v>206</v>
      </c>
      <c r="C164" s="44" t="s">
        <v>229</v>
      </c>
      <c r="D164" s="16">
        <v>2012</v>
      </c>
      <c r="E164" s="17" t="s">
        <v>7</v>
      </c>
      <c r="F164" s="19">
        <v>0</v>
      </c>
      <c r="G164" s="6">
        <v>0.08</v>
      </c>
      <c r="H164" s="7">
        <f t="shared" si="20"/>
        <v>0</v>
      </c>
      <c r="I164" s="7">
        <f t="shared" si="21"/>
        <v>0</v>
      </c>
      <c r="J164" s="7">
        <f t="shared" si="22"/>
        <v>0</v>
      </c>
      <c r="K164" s="6">
        <v>0.08</v>
      </c>
      <c r="L164" s="7">
        <f t="shared" si="23"/>
        <v>0</v>
      </c>
      <c r="M164" s="7">
        <f t="shared" si="19"/>
        <v>0</v>
      </c>
    </row>
    <row r="165" spans="1:13" ht="15.75" thickBot="1">
      <c r="A165" s="25" t="s">
        <v>212</v>
      </c>
      <c r="B165" s="39" t="s">
        <v>206</v>
      </c>
      <c r="C165" s="39" t="s">
        <v>230</v>
      </c>
      <c r="D165" s="28">
        <v>2011</v>
      </c>
      <c r="E165" s="38" t="s">
        <v>7</v>
      </c>
      <c r="F165" s="19">
        <v>0</v>
      </c>
      <c r="G165" s="35">
        <v>0.08</v>
      </c>
      <c r="H165" s="36">
        <f t="shared" si="20"/>
        <v>0</v>
      </c>
      <c r="I165" s="58">
        <f t="shared" si="21"/>
        <v>0</v>
      </c>
      <c r="J165" s="58">
        <f t="shared" si="22"/>
        <v>0</v>
      </c>
      <c r="K165" s="35">
        <v>0.08</v>
      </c>
      <c r="L165" s="36">
        <f t="shared" si="23"/>
        <v>0</v>
      </c>
      <c r="M165" s="58">
        <f t="shared" si="19"/>
        <v>0</v>
      </c>
    </row>
    <row r="166" spans="1:13" ht="19.5" thickBot="1">
      <c r="A166" s="1"/>
      <c r="B166" s="2"/>
      <c r="C166" s="1"/>
      <c r="D166" s="1"/>
      <c r="E166" s="12" t="s">
        <v>13</v>
      </c>
      <c r="F166" s="8">
        <f>SUM(F152:F165)</f>
        <v>0</v>
      </c>
      <c r="G166" s="9"/>
      <c r="H166" s="22">
        <f>SUM(H152:H165)</f>
        <v>0</v>
      </c>
      <c r="I166" s="8">
        <f>SUM(I152:I165)</f>
        <v>0</v>
      </c>
      <c r="J166" s="8">
        <f>SUM(J152:J165)</f>
        <v>0</v>
      </c>
      <c r="K166" s="10"/>
      <c r="L166" s="22">
        <f>SUM(L152:L165)</f>
        <v>0</v>
      </c>
      <c r="M166" s="11">
        <f>SUM(M152:M165)</f>
        <v>0</v>
      </c>
    </row>
    <row r="167" spans="1:13" ht="15.75" thickBot="1">
      <c r="B167" s="14"/>
      <c r="E167" s="14"/>
      <c r="F167" s="14"/>
      <c r="G167" s="14"/>
      <c r="H167" s="14"/>
      <c r="I167" s="14"/>
      <c r="J167" s="14"/>
      <c r="K167" s="14"/>
      <c r="L167" s="14"/>
      <c r="M167" s="14"/>
    </row>
    <row r="168" spans="1:13" ht="15.75" thickBot="1">
      <c r="A168" s="64" t="s">
        <v>406</v>
      </c>
      <c r="B168" s="65"/>
      <c r="C168" s="65"/>
      <c r="D168" s="65"/>
      <c r="E168" s="65"/>
      <c r="F168" s="65"/>
      <c r="G168" s="65"/>
      <c r="H168" s="65"/>
      <c r="I168" s="65"/>
      <c r="J168" s="65"/>
      <c r="K168" s="65"/>
      <c r="L168" s="65"/>
      <c r="M168" s="65"/>
    </row>
    <row r="169" spans="1:13" ht="28.5">
      <c r="A169" s="29" t="s">
        <v>0</v>
      </c>
      <c r="B169" s="30" t="s">
        <v>1</v>
      </c>
      <c r="C169" s="31" t="s">
        <v>9</v>
      </c>
      <c r="D169" s="31" t="s">
        <v>10</v>
      </c>
      <c r="E169" s="30" t="s">
        <v>11</v>
      </c>
      <c r="F169" s="32" t="s">
        <v>2</v>
      </c>
      <c r="G169" s="33" t="s">
        <v>3</v>
      </c>
      <c r="H169" s="32" t="s">
        <v>12</v>
      </c>
      <c r="I169" s="32" t="s">
        <v>4</v>
      </c>
      <c r="J169" s="32" t="s">
        <v>5</v>
      </c>
      <c r="K169" s="33" t="s">
        <v>3</v>
      </c>
      <c r="L169" s="32" t="s">
        <v>12</v>
      </c>
      <c r="M169" s="32" t="s">
        <v>6</v>
      </c>
    </row>
    <row r="170" spans="1:13">
      <c r="A170" s="24" t="s">
        <v>8</v>
      </c>
      <c r="B170" s="41" t="s">
        <v>291</v>
      </c>
      <c r="C170" s="41">
        <v>6782325</v>
      </c>
      <c r="D170" s="16">
        <v>2012</v>
      </c>
      <c r="E170" s="17" t="s">
        <v>7</v>
      </c>
      <c r="F170" s="19">
        <v>0</v>
      </c>
      <c r="G170" s="6">
        <v>0.08</v>
      </c>
      <c r="H170" s="7">
        <f>F170*G170</f>
        <v>0</v>
      </c>
      <c r="I170" s="7">
        <f>SUM(F170+H170)</f>
        <v>0</v>
      </c>
      <c r="J170" s="7">
        <f>F170*2</f>
        <v>0</v>
      </c>
      <c r="K170" s="6">
        <v>0.08</v>
      </c>
      <c r="L170" s="7">
        <f>J170*K170</f>
        <v>0</v>
      </c>
      <c r="M170" s="7">
        <f t="shared" ref="M170:M233" si="24">J170+L170</f>
        <v>0</v>
      </c>
    </row>
    <row r="171" spans="1:13">
      <c r="A171" s="24" t="s">
        <v>15</v>
      </c>
      <c r="B171" s="41" t="s">
        <v>291</v>
      </c>
      <c r="C171" s="41">
        <v>6755294</v>
      </c>
      <c r="D171" s="16">
        <v>2011</v>
      </c>
      <c r="E171" s="17" t="s">
        <v>7</v>
      </c>
      <c r="F171" s="19">
        <v>0</v>
      </c>
      <c r="G171" s="6">
        <v>0.08</v>
      </c>
      <c r="H171" s="7">
        <f>F171*G171</f>
        <v>0</v>
      </c>
      <c r="I171" s="7">
        <f t="shared" ref="I171:I234" si="25">SUM(F171+H171)</f>
        <v>0</v>
      </c>
      <c r="J171" s="7">
        <f t="shared" ref="J171:J234" si="26">F171*2</f>
        <v>0</v>
      </c>
      <c r="K171" s="6">
        <v>0.08</v>
      </c>
      <c r="L171" s="7">
        <f>J171*K171</f>
        <v>0</v>
      </c>
      <c r="M171" s="7">
        <f t="shared" si="24"/>
        <v>0</v>
      </c>
    </row>
    <row r="172" spans="1:13">
      <c r="A172" s="24" t="s">
        <v>28</v>
      </c>
      <c r="B172" s="41" t="s">
        <v>291</v>
      </c>
      <c r="C172" s="41">
        <v>6782324</v>
      </c>
      <c r="D172" s="16">
        <v>2012</v>
      </c>
      <c r="E172" s="17" t="s">
        <v>7</v>
      </c>
      <c r="F172" s="19">
        <v>0</v>
      </c>
      <c r="G172" s="6">
        <v>0.08</v>
      </c>
      <c r="H172" s="7">
        <f t="shared" ref="H172:H235" si="27">F172*G172</f>
        <v>0</v>
      </c>
      <c r="I172" s="7">
        <f t="shared" si="25"/>
        <v>0</v>
      </c>
      <c r="J172" s="7">
        <f t="shared" si="26"/>
        <v>0</v>
      </c>
      <c r="K172" s="6">
        <v>0.08</v>
      </c>
      <c r="L172" s="7">
        <f t="shared" ref="L172:L235" si="28">J172*K172</f>
        <v>0</v>
      </c>
      <c r="M172" s="7">
        <f t="shared" si="24"/>
        <v>0</v>
      </c>
    </row>
    <row r="173" spans="1:13">
      <c r="A173" s="24" t="s">
        <v>39</v>
      </c>
      <c r="B173" s="41" t="s">
        <v>291</v>
      </c>
      <c r="C173" s="41">
        <v>6782314</v>
      </c>
      <c r="D173" s="16">
        <v>2012</v>
      </c>
      <c r="E173" s="17" t="s">
        <v>7</v>
      </c>
      <c r="F173" s="19">
        <v>0</v>
      </c>
      <c r="G173" s="6">
        <v>0.08</v>
      </c>
      <c r="H173" s="7">
        <f t="shared" si="27"/>
        <v>0</v>
      </c>
      <c r="I173" s="7">
        <f t="shared" si="25"/>
        <v>0</v>
      </c>
      <c r="J173" s="7">
        <f t="shared" si="26"/>
        <v>0</v>
      </c>
      <c r="K173" s="6">
        <v>0.08</v>
      </c>
      <c r="L173" s="7">
        <f t="shared" si="28"/>
        <v>0</v>
      </c>
      <c r="M173" s="7">
        <f t="shared" si="24"/>
        <v>0</v>
      </c>
    </row>
    <row r="174" spans="1:13">
      <c r="A174" s="24" t="s">
        <v>40</v>
      </c>
      <c r="B174" s="41" t="s">
        <v>292</v>
      </c>
      <c r="C174" s="41">
        <v>5175319</v>
      </c>
      <c r="D174" s="16">
        <v>2004</v>
      </c>
      <c r="E174" s="17" t="s">
        <v>7</v>
      </c>
      <c r="F174" s="19">
        <v>0</v>
      </c>
      <c r="G174" s="6">
        <v>0.08</v>
      </c>
      <c r="H174" s="7">
        <f t="shared" si="27"/>
        <v>0</v>
      </c>
      <c r="I174" s="7">
        <f t="shared" si="25"/>
        <v>0</v>
      </c>
      <c r="J174" s="7">
        <f t="shared" si="26"/>
        <v>0</v>
      </c>
      <c r="K174" s="6">
        <v>0.08</v>
      </c>
      <c r="L174" s="7">
        <f t="shared" si="28"/>
        <v>0</v>
      </c>
      <c r="M174" s="7">
        <f t="shared" si="24"/>
        <v>0</v>
      </c>
    </row>
    <row r="175" spans="1:13">
      <c r="A175" s="24" t="s">
        <v>41</v>
      </c>
      <c r="B175" s="41" t="s">
        <v>292</v>
      </c>
      <c r="C175" s="41">
        <v>5175311</v>
      </c>
      <c r="D175" s="16">
        <v>2004</v>
      </c>
      <c r="E175" s="17" t="s">
        <v>7</v>
      </c>
      <c r="F175" s="19">
        <v>0</v>
      </c>
      <c r="G175" s="6">
        <v>0.08</v>
      </c>
      <c r="H175" s="7">
        <f t="shared" si="27"/>
        <v>0</v>
      </c>
      <c r="I175" s="7">
        <f t="shared" si="25"/>
        <v>0</v>
      </c>
      <c r="J175" s="7">
        <f t="shared" si="26"/>
        <v>0</v>
      </c>
      <c r="K175" s="6">
        <v>0.08</v>
      </c>
      <c r="L175" s="7">
        <f t="shared" si="28"/>
        <v>0</v>
      </c>
      <c r="M175" s="7">
        <f t="shared" si="24"/>
        <v>0</v>
      </c>
    </row>
    <row r="176" spans="1:13">
      <c r="A176" s="24" t="s">
        <v>42</v>
      </c>
      <c r="B176" s="41" t="s">
        <v>292</v>
      </c>
      <c r="C176" s="41">
        <v>5175286</v>
      </c>
      <c r="D176" s="16">
        <v>2004</v>
      </c>
      <c r="E176" s="17" t="s">
        <v>7</v>
      </c>
      <c r="F176" s="19">
        <v>0</v>
      </c>
      <c r="G176" s="6">
        <v>0.08</v>
      </c>
      <c r="H176" s="7">
        <f t="shared" si="27"/>
        <v>0</v>
      </c>
      <c r="I176" s="7">
        <f t="shared" si="25"/>
        <v>0</v>
      </c>
      <c r="J176" s="7">
        <f t="shared" si="26"/>
        <v>0</v>
      </c>
      <c r="K176" s="6">
        <v>0.08</v>
      </c>
      <c r="L176" s="7">
        <f t="shared" si="28"/>
        <v>0</v>
      </c>
      <c r="M176" s="7">
        <f t="shared" si="24"/>
        <v>0</v>
      </c>
    </row>
    <row r="177" spans="1:13">
      <c r="A177" s="24" t="s">
        <v>43</v>
      </c>
      <c r="B177" s="41" t="s">
        <v>293</v>
      </c>
      <c r="C177" s="41">
        <v>6141785</v>
      </c>
      <c r="D177" s="16">
        <v>2006</v>
      </c>
      <c r="E177" s="17" t="s">
        <v>7</v>
      </c>
      <c r="F177" s="19">
        <v>0</v>
      </c>
      <c r="G177" s="6">
        <v>0.08</v>
      </c>
      <c r="H177" s="7">
        <f t="shared" si="27"/>
        <v>0</v>
      </c>
      <c r="I177" s="7">
        <f t="shared" si="25"/>
        <v>0</v>
      </c>
      <c r="J177" s="7">
        <f t="shared" si="26"/>
        <v>0</v>
      </c>
      <c r="K177" s="6">
        <v>0.08</v>
      </c>
      <c r="L177" s="7">
        <f t="shared" si="28"/>
        <v>0</v>
      </c>
      <c r="M177" s="7">
        <f t="shared" si="24"/>
        <v>0</v>
      </c>
    </row>
    <row r="178" spans="1:13">
      <c r="A178" s="24" t="s">
        <v>208</v>
      </c>
      <c r="B178" s="41" t="s">
        <v>294</v>
      </c>
      <c r="C178" s="41">
        <v>6301593</v>
      </c>
      <c r="D178" s="16">
        <v>2007</v>
      </c>
      <c r="E178" s="17" t="s">
        <v>7</v>
      </c>
      <c r="F178" s="19">
        <v>0</v>
      </c>
      <c r="G178" s="6">
        <v>0.08</v>
      </c>
      <c r="H178" s="7">
        <f t="shared" si="27"/>
        <v>0</v>
      </c>
      <c r="I178" s="7">
        <f t="shared" si="25"/>
        <v>0</v>
      </c>
      <c r="J178" s="7">
        <f t="shared" si="26"/>
        <v>0</v>
      </c>
      <c r="K178" s="6">
        <v>0.08</v>
      </c>
      <c r="L178" s="7">
        <f t="shared" si="28"/>
        <v>0</v>
      </c>
      <c r="M178" s="7">
        <f t="shared" si="24"/>
        <v>0</v>
      </c>
    </row>
    <row r="179" spans="1:13">
      <c r="A179" s="24" t="s">
        <v>209</v>
      </c>
      <c r="B179" s="41" t="s">
        <v>294</v>
      </c>
      <c r="C179" s="41">
        <v>6301602</v>
      </c>
      <c r="D179" s="16">
        <v>2007</v>
      </c>
      <c r="E179" s="17" t="s">
        <v>7</v>
      </c>
      <c r="F179" s="19">
        <v>0</v>
      </c>
      <c r="G179" s="6">
        <v>0.08</v>
      </c>
      <c r="H179" s="7">
        <f t="shared" si="27"/>
        <v>0</v>
      </c>
      <c r="I179" s="7">
        <f t="shared" si="25"/>
        <v>0</v>
      </c>
      <c r="J179" s="7">
        <f t="shared" si="26"/>
        <v>0</v>
      </c>
      <c r="K179" s="6">
        <v>0.08</v>
      </c>
      <c r="L179" s="7">
        <f t="shared" si="28"/>
        <v>0</v>
      </c>
      <c r="M179" s="7">
        <f t="shared" si="24"/>
        <v>0</v>
      </c>
    </row>
    <row r="180" spans="1:13">
      <c r="A180" s="24" t="s">
        <v>210</v>
      </c>
      <c r="B180" s="41" t="s">
        <v>294</v>
      </c>
      <c r="C180" s="41">
        <v>6301605</v>
      </c>
      <c r="D180" s="16">
        <v>2007</v>
      </c>
      <c r="E180" s="17" t="s">
        <v>7</v>
      </c>
      <c r="F180" s="19">
        <v>0</v>
      </c>
      <c r="G180" s="6">
        <v>0.08</v>
      </c>
      <c r="H180" s="7">
        <f t="shared" si="27"/>
        <v>0</v>
      </c>
      <c r="I180" s="7">
        <f t="shared" si="25"/>
        <v>0</v>
      </c>
      <c r="J180" s="7">
        <f t="shared" si="26"/>
        <v>0</v>
      </c>
      <c r="K180" s="6">
        <v>0.08</v>
      </c>
      <c r="L180" s="7">
        <f t="shared" si="28"/>
        <v>0</v>
      </c>
      <c r="M180" s="7">
        <f t="shared" si="24"/>
        <v>0</v>
      </c>
    </row>
    <row r="181" spans="1:13">
      <c r="A181" s="24" t="s">
        <v>211</v>
      </c>
      <c r="B181" s="41" t="s">
        <v>294</v>
      </c>
      <c r="C181" s="41">
        <v>6301603</v>
      </c>
      <c r="D181" s="16">
        <v>2007</v>
      </c>
      <c r="E181" s="17" t="s">
        <v>7</v>
      </c>
      <c r="F181" s="19">
        <v>0</v>
      </c>
      <c r="G181" s="6">
        <v>0.08</v>
      </c>
      <c r="H181" s="7">
        <f t="shared" si="27"/>
        <v>0</v>
      </c>
      <c r="I181" s="7">
        <f t="shared" si="25"/>
        <v>0</v>
      </c>
      <c r="J181" s="7">
        <f t="shared" si="26"/>
        <v>0</v>
      </c>
      <c r="K181" s="6">
        <v>0.08</v>
      </c>
      <c r="L181" s="7">
        <f t="shared" si="28"/>
        <v>0</v>
      </c>
      <c r="M181" s="7">
        <f t="shared" si="24"/>
        <v>0</v>
      </c>
    </row>
    <row r="182" spans="1:13">
      <c r="A182" s="24" t="s">
        <v>213</v>
      </c>
      <c r="B182" s="41" t="s">
        <v>292</v>
      </c>
      <c r="C182" s="41">
        <v>6234612</v>
      </c>
      <c r="D182" s="16">
        <v>2007</v>
      </c>
      <c r="E182" s="17" t="s">
        <v>7</v>
      </c>
      <c r="F182" s="19">
        <v>0</v>
      </c>
      <c r="G182" s="6">
        <v>0.08</v>
      </c>
      <c r="H182" s="7">
        <f t="shared" si="27"/>
        <v>0</v>
      </c>
      <c r="I182" s="7">
        <f t="shared" si="25"/>
        <v>0</v>
      </c>
      <c r="J182" s="7">
        <f t="shared" si="26"/>
        <v>0</v>
      </c>
      <c r="K182" s="6">
        <v>0.08</v>
      </c>
      <c r="L182" s="7">
        <f t="shared" si="28"/>
        <v>0</v>
      </c>
      <c r="M182" s="7">
        <f t="shared" si="24"/>
        <v>0</v>
      </c>
    </row>
    <row r="183" spans="1:13">
      <c r="A183" s="24" t="s">
        <v>214</v>
      </c>
      <c r="B183" s="41" t="s">
        <v>293</v>
      </c>
      <c r="C183" s="41">
        <v>6356387</v>
      </c>
      <c r="D183" s="16">
        <v>2008</v>
      </c>
      <c r="E183" s="17" t="s">
        <v>7</v>
      </c>
      <c r="F183" s="19">
        <v>0</v>
      </c>
      <c r="G183" s="6">
        <v>0.08</v>
      </c>
      <c r="H183" s="7">
        <f t="shared" si="27"/>
        <v>0</v>
      </c>
      <c r="I183" s="7">
        <f t="shared" si="25"/>
        <v>0</v>
      </c>
      <c r="J183" s="7">
        <f t="shared" si="26"/>
        <v>0</v>
      </c>
      <c r="K183" s="6">
        <v>0.08</v>
      </c>
      <c r="L183" s="7">
        <f t="shared" si="28"/>
        <v>0</v>
      </c>
      <c r="M183" s="7">
        <f t="shared" si="24"/>
        <v>0</v>
      </c>
    </row>
    <row r="184" spans="1:13">
      <c r="A184" s="24" t="s">
        <v>216</v>
      </c>
      <c r="B184" s="41" t="s">
        <v>293</v>
      </c>
      <c r="C184" s="41">
        <v>6412836</v>
      </c>
      <c r="D184" s="16">
        <v>2008</v>
      </c>
      <c r="E184" s="17" t="s">
        <v>7</v>
      </c>
      <c r="F184" s="19">
        <v>0</v>
      </c>
      <c r="G184" s="6">
        <v>0.08</v>
      </c>
      <c r="H184" s="7">
        <f t="shared" si="27"/>
        <v>0</v>
      </c>
      <c r="I184" s="7">
        <f t="shared" si="25"/>
        <v>0</v>
      </c>
      <c r="J184" s="7">
        <f t="shared" si="26"/>
        <v>0</v>
      </c>
      <c r="K184" s="6">
        <v>0.08</v>
      </c>
      <c r="L184" s="7">
        <f t="shared" si="28"/>
        <v>0</v>
      </c>
      <c r="M184" s="7">
        <f t="shared" si="24"/>
        <v>0</v>
      </c>
    </row>
    <row r="185" spans="1:13">
      <c r="A185" s="24" t="s">
        <v>233</v>
      </c>
      <c r="B185" s="41" t="s">
        <v>293</v>
      </c>
      <c r="C185" s="41">
        <v>6412837</v>
      </c>
      <c r="D185" s="16">
        <v>2008</v>
      </c>
      <c r="E185" s="17" t="s">
        <v>7</v>
      </c>
      <c r="F185" s="19">
        <v>0</v>
      </c>
      <c r="G185" s="6">
        <v>0.08</v>
      </c>
      <c r="H185" s="7">
        <f t="shared" si="27"/>
        <v>0</v>
      </c>
      <c r="I185" s="7">
        <f t="shared" si="25"/>
        <v>0</v>
      </c>
      <c r="J185" s="7">
        <f t="shared" si="26"/>
        <v>0</v>
      </c>
      <c r="K185" s="6">
        <v>0.08</v>
      </c>
      <c r="L185" s="7">
        <f t="shared" si="28"/>
        <v>0</v>
      </c>
      <c r="M185" s="7">
        <f t="shared" si="24"/>
        <v>0</v>
      </c>
    </row>
    <row r="186" spans="1:13">
      <c r="A186" s="24" t="s">
        <v>234</v>
      </c>
      <c r="B186" s="41" t="s">
        <v>291</v>
      </c>
      <c r="C186" s="41">
        <v>6327467</v>
      </c>
      <c r="D186" s="16">
        <v>2008</v>
      </c>
      <c r="E186" s="17" t="s">
        <v>7</v>
      </c>
      <c r="F186" s="19">
        <v>0</v>
      </c>
      <c r="G186" s="6">
        <v>0.08</v>
      </c>
      <c r="H186" s="7">
        <f t="shared" si="27"/>
        <v>0</v>
      </c>
      <c r="I186" s="7">
        <f t="shared" si="25"/>
        <v>0</v>
      </c>
      <c r="J186" s="7">
        <f t="shared" si="26"/>
        <v>0</v>
      </c>
      <c r="K186" s="6">
        <v>0.08</v>
      </c>
      <c r="L186" s="7">
        <f t="shared" si="28"/>
        <v>0</v>
      </c>
      <c r="M186" s="7">
        <f t="shared" si="24"/>
        <v>0</v>
      </c>
    </row>
    <row r="187" spans="1:13">
      <c r="A187" s="24" t="s">
        <v>235</v>
      </c>
      <c r="B187" s="41" t="s">
        <v>291</v>
      </c>
      <c r="C187" s="41">
        <v>6327633</v>
      </c>
      <c r="D187" s="16">
        <v>2008</v>
      </c>
      <c r="E187" s="17" t="s">
        <v>7</v>
      </c>
      <c r="F187" s="19">
        <v>0</v>
      </c>
      <c r="G187" s="6">
        <v>0.08</v>
      </c>
      <c r="H187" s="7">
        <f t="shared" si="27"/>
        <v>0</v>
      </c>
      <c r="I187" s="7">
        <f t="shared" si="25"/>
        <v>0</v>
      </c>
      <c r="J187" s="7">
        <f t="shared" si="26"/>
        <v>0</v>
      </c>
      <c r="K187" s="6">
        <v>0.08</v>
      </c>
      <c r="L187" s="7">
        <f t="shared" si="28"/>
        <v>0</v>
      </c>
      <c r="M187" s="7">
        <f t="shared" si="24"/>
        <v>0</v>
      </c>
    </row>
    <row r="188" spans="1:13">
      <c r="A188" s="24" t="s">
        <v>236</v>
      </c>
      <c r="B188" s="41" t="s">
        <v>293</v>
      </c>
      <c r="C188" s="41">
        <v>6465499</v>
      </c>
      <c r="D188" s="16">
        <v>2009</v>
      </c>
      <c r="E188" s="17" t="s">
        <v>7</v>
      </c>
      <c r="F188" s="19">
        <v>0</v>
      </c>
      <c r="G188" s="6">
        <v>0.08</v>
      </c>
      <c r="H188" s="7">
        <f t="shared" si="27"/>
        <v>0</v>
      </c>
      <c r="I188" s="7">
        <f t="shared" si="25"/>
        <v>0</v>
      </c>
      <c r="J188" s="7">
        <f t="shared" si="26"/>
        <v>0</v>
      </c>
      <c r="K188" s="6">
        <v>0.08</v>
      </c>
      <c r="L188" s="7">
        <f t="shared" si="28"/>
        <v>0</v>
      </c>
      <c r="M188" s="7">
        <f t="shared" si="24"/>
        <v>0</v>
      </c>
    </row>
    <row r="189" spans="1:13">
      <c r="A189" s="24" t="s">
        <v>237</v>
      </c>
      <c r="B189" s="41" t="s">
        <v>293</v>
      </c>
      <c r="C189" s="41">
        <v>6465497</v>
      </c>
      <c r="D189" s="16">
        <v>2009</v>
      </c>
      <c r="E189" s="17" t="s">
        <v>7</v>
      </c>
      <c r="F189" s="19">
        <v>0</v>
      </c>
      <c r="G189" s="6">
        <v>0.08</v>
      </c>
      <c r="H189" s="7">
        <f t="shared" si="27"/>
        <v>0</v>
      </c>
      <c r="I189" s="7">
        <f t="shared" si="25"/>
        <v>0</v>
      </c>
      <c r="J189" s="7">
        <f t="shared" si="26"/>
        <v>0</v>
      </c>
      <c r="K189" s="6">
        <v>0.08</v>
      </c>
      <c r="L189" s="7">
        <f t="shared" si="28"/>
        <v>0</v>
      </c>
      <c r="M189" s="7">
        <f t="shared" si="24"/>
        <v>0</v>
      </c>
    </row>
    <row r="190" spans="1:13">
      <c r="A190" s="24" t="s">
        <v>238</v>
      </c>
      <c r="B190" s="41" t="s">
        <v>292</v>
      </c>
      <c r="C190" s="41">
        <v>6590577</v>
      </c>
      <c r="D190" s="16">
        <v>2009</v>
      </c>
      <c r="E190" s="17" t="s">
        <v>7</v>
      </c>
      <c r="F190" s="19">
        <v>0</v>
      </c>
      <c r="G190" s="6">
        <v>0.08</v>
      </c>
      <c r="H190" s="7">
        <f t="shared" si="27"/>
        <v>0</v>
      </c>
      <c r="I190" s="7">
        <f t="shared" si="25"/>
        <v>0</v>
      </c>
      <c r="J190" s="7">
        <f t="shared" si="26"/>
        <v>0</v>
      </c>
      <c r="K190" s="6">
        <v>0.08</v>
      </c>
      <c r="L190" s="7">
        <f t="shared" si="28"/>
        <v>0</v>
      </c>
      <c r="M190" s="7">
        <f t="shared" si="24"/>
        <v>0</v>
      </c>
    </row>
    <row r="191" spans="1:13">
      <c r="A191" s="24" t="s">
        <v>239</v>
      </c>
      <c r="B191" s="41" t="s">
        <v>292</v>
      </c>
      <c r="C191" s="41">
        <v>6590584</v>
      </c>
      <c r="D191" s="16">
        <v>2009</v>
      </c>
      <c r="E191" s="17" t="s">
        <v>7</v>
      </c>
      <c r="F191" s="19">
        <v>0</v>
      </c>
      <c r="G191" s="6">
        <v>0.08</v>
      </c>
      <c r="H191" s="7">
        <f t="shared" si="27"/>
        <v>0</v>
      </c>
      <c r="I191" s="7">
        <f t="shared" si="25"/>
        <v>0</v>
      </c>
      <c r="J191" s="7">
        <f t="shared" si="26"/>
        <v>0</v>
      </c>
      <c r="K191" s="6">
        <v>0.08</v>
      </c>
      <c r="L191" s="7">
        <f t="shared" si="28"/>
        <v>0</v>
      </c>
      <c r="M191" s="7">
        <f t="shared" si="24"/>
        <v>0</v>
      </c>
    </row>
    <row r="192" spans="1:13">
      <c r="A192" s="24" t="s">
        <v>240</v>
      </c>
      <c r="B192" s="41" t="s">
        <v>292</v>
      </c>
      <c r="C192" s="41">
        <v>6590578</v>
      </c>
      <c r="D192" s="16">
        <v>2009</v>
      </c>
      <c r="E192" s="17" t="s">
        <v>7</v>
      </c>
      <c r="F192" s="19">
        <v>0</v>
      </c>
      <c r="G192" s="6">
        <v>0.08</v>
      </c>
      <c r="H192" s="7">
        <f t="shared" si="27"/>
        <v>0</v>
      </c>
      <c r="I192" s="7">
        <f t="shared" si="25"/>
        <v>0</v>
      </c>
      <c r="J192" s="7">
        <f t="shared" si="26"/>
        <v>0</v>
      </c>
      <c r="K192" s="6">
        <v>0.08</v>
      </c>
      <c r="L192" s="7">
        <f t="shared" si="28"/>
        <v>0</v>
      </c>
      <c r="M192" s="7">
        <f t="shared" si="24"/>
        <v>0</v>
      </c>
    </row>
    <row r="193" spans="1:13">
      <c r="A193" s="24" t="s">
        <v>241</v>
      </c>
      <c r="B193" s="41" t="s">
        <v>292</v>
      </c>
      <c r="C193" s="41">
        <v>6590580</v>
      </c>
      <c r="D193" s="16">
        <v>2009</v>
      </c>
      <c r="E193" s="17" t="s">
        <v>7</v>
      </c>
      <c r="F193" s="19">
        <v>0</v>
      </c>
      <c r="G193" s="6">
        <v>0.08</v>
      </c>
      <c r="H193" s="7">
        <f t="shared" si="27"/>
        <v>0</v>
      </c>
      <c r="I193" s="7">
        <f t="shared" si="25"/>
        <v>0</v>
      </c>
      <c r="J193" s="7">
        <f t="shared" si="26"/>
        <v>0</v>
      </c>
      <c r="K193" s="6">
        <v>0.08</v>
      </c>
      <c r="L193" s="7">
        <f t="shared" si="28"/>
        <v>0</v>
      </c>
      <c r="M193" s="7">
        <f t="shared" si="24"/>
        <v>0</v>
      </c>
    </row>
    <row r="194" spans="1:13">
      <c r="A194" s="24" t="s">
        <v>243</v>
      </c>
      <c r="B194" s="41" t="s">
        <v>292</v>
      </c>
      <c r="C194" s="41">
        <v>6590581</v>
      </c>
      <c r="D194" s="16">
        <v>2009</v>
      </c>
      <c r="E194" s="17" t="s">
        <v>7</v>
      </c>
      <c r="F194" s="19">
        <v>0</v>
      </c>
      <c r="G194" s="6">
        <v>0.08</v>
      </c>
      <c r="H194" s="7">
        <f t="shared" si="27"/>
        <v>0</v>
      </c>
      <c r="I194" s="7">
        <f t="shared" si="25"/>
        <v>0</v>
      </c>
      <c r="J194" s="7">
        <f t="shared" si="26"/>
        <v>0</v>
      </c>
      <c r="K194" s="6">
        <v>0.08</v>
      </c>
      <c r="L194" s="7">
        <f t="shared" si="28"/>
        <v>0</v>
      </c>
      <c r="M194" s="7">
        <f t="shared" si="24"/>
        <v>0</v>
      </c>
    </row>
    <row r="195" spans="1:13">
      <c r="A195" s="24" t="s">
        <v>244</v>
      </c>
      <c r="B195" s="41" t="s">
        <v>294</v>
      </c>
      <c r="C195" s="41">
        <v>6661987</v>
      </c>
      <c r="D195" s="16">
        <v>2010</v>
      </c>
      <c r="E195" s="17" t="s">
        <v>7</v>
      </c>
      <c r="F195" s="19">
        <v>0</v>
      </c>
      <c r="G195" s="6">
        <v>0.08</v>
      </c>
      <c r="H195" s="7">
        <f t="shared" si="27"/>
        <v>0</v>
      </c>
      <c r="I195" s="7">
        <f t="shared" si="25"/>
        <v>0</v>
      </c>
      <c r="J195" s="7">
        <f t="shared" si="26"/>
        <v>0</v>
      </c>
      <c r="K195" s="6">
        <v>0.08</v>
      </c>
      <c r="L195" s="7">
        <f t="shared" si="28"/>
        <v>0</v>
      </c>
      <c r="M195" s="7">
        <f t="shared" si="24"/>
        <v>0</v>
      </c>
    </row>
    <row r="196" spans="1:13">
      <c r="A196" s="24" t="s">
        <v>245</v>
      </c>
      <c r="B196" s="41" t="s">
        <v>294</v>
      </c>
      <c r="C196" s="41">
        <v>6661988</v>
      </c>
      <c r="D196" s="16">
        <v>2010</v>
      </c>
      <c r="E196" s="17" t="s">
        <v>7</v>
      </c>
      <c r="F196" s="19">
        <v>0</v>
      </c>
      <c r="G196" s="6">
        <v>0.08</v>
      </c>
      <c r="H196" s="7">
        <f t="shared" si="27"/>
        <v>0</v>
      </c>
      <c r="I196" s="7">
        <f t="shared" si="25"/>
        <v>0</v>
      </c>
      <c r="J196" s="7">
        <f t="shared" si="26"/>
        <v>0</v>
      </c>
      <c r="K196" s="6">
        <v>0.08</v>
      </c>
      <c r="L196" s="7">
        <f t="shared" si="28"/>
        <v>0</v>
      </c>
      <c r="M196" s="7">
        <f t="shared" si="24"/>
        <v>0</v>
      </c>
    </row>
    <row r="197" spans="1:13">
      <c r="A197" s="24" t="s">
        <v>246</v>
      </c>
      <c r="B197" s="41" t="s">
        <v>294</v>
      </c>
      <c r="C197" s="41">
        <v>6661980</v>
      </c>
      <c r="D197" s="16">
        <v>2010</v>
      </c>
      <c r="E197" s="17" t="s">
        <v>7</v>
      </c>
      <c r="F197" s="19">
        <v>0</v>
      </c>
      <c r="G197" s="6">
        <v>0.08</v>
      </c>
      <c r="H197" s="7">
        <f t="shared" si="27"/>
        <v>0</v>
      </c>
      <c r="I197" s="7">
        <f t="shared" si="25"/>
        <v>0</v>
      </c>
      <c r="J197" s="7">
        <f t="shared" si="26"/>
        <v>0</v>
      </c>
      <c r="K197" s="6">
        <v>0.08</v>
      </c>
      <c r="L197" s="7">
        <f t="shared" si="28"/>
        <v>0</v>
      </c>
      <c r="M197" s="7">
        <f t="shared" si="24"/>
        <v>0</v>
      </c>
    </row>
    <row r="198" spans="1:13">
      <c r="A198" s="24" t="s">
        <v>247</v>
      </c>
      <c r="B198" s="41" t="s">
        <v>294</v>
      </c>
      <c r="C198" s="41">
        <v>6661986</v>
      </c>
      <c r="D198" s="16">
        <v>2010</v>
      </c>
      <c r="E198" s="17" t="s">
        <v>7</v>
      </c>
      <c r="F198" s="19">
        <v>0</v>
      </c>
      <c r="G198" s="6">
        <v>0.08</v>
      </c>
      <c r="H198" s="7">
        <f t="shared" si="27"/>
        <v>0</v>
      </c>
      <c r="I198" s="7">
        <f t="shared" si="25"/>
        <v>0</v>
      </c>
      <c r="J198" s="7">
        <f t="shared" si="26"/>
        <v>0</v>
      </c>
      <c r="K198" s="6">
        <v>0.08</v>
      </c>
      <c r="L198" s="7">
        <f t="shared" si="28"/>
        <v>0</v>
      </c>
      <c r="M198" s="7">
        <f t="shared" si="24"/>
        <v>0</v>
      </c>
    </row>
    <row r="199" spans="1:13">
      <c r="A199" s="24" t="s">
        <v>248</v>
      </c>
      <c r="B199" s="41" t="s">
        <v>294</v>
      </c>
      <c r="C199" s="41">
        <v>6661982</v>
      </c>
      <c r="D199" s="16">
        <v>2010</v>
      </c>
      <c r="E199" s="17" t="s">
        <v>7</v>
      </c>
      <c r="F199" s="19">
        <v>0</v>
      </c>
      <c r="G199" s="6">
        <v>0.08</v>
      </c>
      <c r="H199" s="7">
        <f t="shared" si="27"/>
        <v>0</v>
      </c>
      <c r="I199" s="7">
        <f t="shared" si="25"/>
        <v>0</v>
      </c>
      <c r="J199" s="7">
        <f t="shared" si="26"/>
        <v>0</v>
      </c>
      <c r="K199" s="6">
        <v>0.08</v>
      </c>
      <c r="L199" s="7">
        <f t="shared" si="28"/>
        <v>0</v>
      </c>
      <c r="M199" s="7">
        <f t="shared" si="24"/>
        <v>0</v>
      </c>
    </row>
    <row r="200" spans="1:13">
      <c r="A200" s="24" t="s">
        <v>249</v>
      </c>
      <c r="B200" s="41" t="s">
        <v>294</v>
      </c>
      <c r="C200" s="41">
        <v>6661995</v>
      </c>
      <c r="D200" s="16">
        <v>2010</v>
      </c>
      <c r="E200" s="17" t="s">
        <v>7</v>
      </c>
      <c r="F200" s="19">
        <v>0</v>
      </c>
      <c r="G200" s="6">
        <v>0.08</v>
      </c>
      <c r="H200" s="7">
        <f t="shared" si="27"/>
        <v>0</v>
      </c>
      <c r="I200" s="7">
        <f t="shared" si="25"/>
        <v>0</v>
      </c>
      <c r="J200" s="7">
        <f t="shared" si="26"/>
        <v>0</v>
      </c>
      <c r="K200" s="6">
        <v>0.08</v>
      </c>
      <c r="L200" s="7">
        <f t="shared" si="28"/>
        <v>0</v>
      </c>
      <c r="M200" s="7">
        <f t="shared" si="24"/>
        <v>0</v>
      </c>
    </row>
    <row r="201" spans="1:13">
      <c r="A201" s="24" t="s">
        <v>302</v>
      </c>
      <c r="B201" s="41" t="s">
        <v>294</v>
      </c>
      <c r="C201" s="41">
        <v>6661994</v>
      </c>
      <c r="D201" s="16">
        <v>2010</v>
      </c>
      <c r="E201" s="17" t="s">
        <v>7</v>
      </c>
      <c r="F201" s="19">
        <v>0</v>
      </c>
      <c r="G201" s="6">
        <v>0.08</v>
      </c>
      <c r="H201" s="7">
        <f t="shared" si="27"/>
        <v>0</v>
      </c>
      <c r="I201" s="7">
        <f t="shared" si="25"/>
        <v>0</v>
      </c>
      <c r="J201" s="7">
        <f t="shared" si="26"/>
        <v>0</v>
      </c>
      <c r="K201" s="6">
        <v>0.08</v>
      </c>
      <c r="L201" s="7">
        <f t="shared" si="28"/>
        <v>0</v>
      </c>
      <c r="M201" s="7">
        <f t="shared" si="24"/>
        <v>0</v>
      </c>
    </row>
    <row r="202" spans="1:13">
      <c r="A202" s="24" t="s">
        <v>303</v>
      </c>
      <c r="B202" s="41" t="s">
        <v>294</v>
      </c>
      <c r="C202" s="41">
        <v>6661998</v>
      </c>
      <c r="D202" s="16">
        <v>2010</v>
      </c>
      <c r="E202" s="17" t="s">
        <v>7</v>
      </c>
      <c r="F202" s="19">
        <v>0</v>
      </c>
      <c r="G202" s="6">
        <v>0.08</v>
      </c>
      <c r="H202" s="7">
        <f t="shared" si="27"/>
        <v>0</v>
      </c>
      <c r="I202" s="7">
        <f t="shared" si="25"/>
        <v>0</v>
      </c>
      <c r="J202" s="7">
        <f t="shared" si="26"/>
        <v>0</v>
      </c>
      <c r="K202" s="6">
        <v>0.08</v>
      </c>
      <c r="L202" s="7">
        <f t="shared" si="28"/>
        <v>0</v>
      </c>
      <c r="M202" s="7">
        <f t="shared" si="24"/>
        <v>0</v>
      </c>
    </row>
    <row r="203" spans="1:13">
      <c r="A203" s="24" t="s">
        <v>304</v>
      </c>
      <c r="B203" s="41" t="s">
        <v>294</v>
      </c>
      <c r="C203" s="41">
        <v>6661985</v>
      </c>
      <c r="D203" s="16">
        <v>2010</v>
      </c>
      <c r="E203" s="17" t="s">
        <v>7</v>
      </c>
      <c r="F203" s="19">
        <v>0</v>
      </c>
      <c r="G203" s="6">
        <v>0.08</v>
      </c>
      <c r="H203" s="7">
        <f t="shared" si="27"/>
        <v>0</v>
      </c>
      <c r="I203" s="7">
        <f t="shared" si="25"/>
        <v>0</v>
      </c>
      <c r="J203" s="7">
        <f t="shared" si="26"/>
        <v>0</v>
      </c>
      <c r="K203" s="6">
        <v>0.08</v>
      </c>
      <c r="L203" s="7">
        <f t="shared" si="28"/>
        <v>0</v>
      </c>
      <c r="M203" s="7">
        <f t="shared" si="24"/>
        <v>0</v>
      </c>
    </row>
    <row r="204" spans="1:13">
      <c r="A204" s="24" t="s">
        <v>305</v>
      </c>
      <c r="B204" s="41" t="s">
        <v>294</v>
      </c>
      <c r="C204" s="41">
        <v>6661977</v>
      </c>
      <c r="D204" s="16">
        <v>2010</v>
      </c>
      <c r="E204" s="17" t="s">
        <v>7</v>
      </c>
      <c r="F204" s="19">
        <v>0</v>
      </c>
      <c r="G204" s="6">
        <v>0.08</v>
      </c>
      <c r="H204" s="7">
        <f t="shared" si="27"/>
        <v>0</v>
      </c>
      <c r="I204" s="7">
        <f t="shared" si="25"/>
        <v>0</v>
      </c>
      <c r="J204" s="7">
        <f t="shared" si="26"/>
        <v>0</v>
      </c>
      <c r="K204" s="6">
        <v>0.08</v>
      </c>
      <c r="L204" s="7">
        <f t="shared" si="28"/>
        <v>0</v>
      </c>
      <c r="M204" s="7">
        <f t="shared" si="24"/>
        <v>0</v>
      </c>
    </row>
    <row r="205" spans="1:13">
      <c r="A205" s="24" t="s">
        <v>306</v>
      </c>
      <c r="B205" s="41" t="s">
        <v>294</v>
      </c>
      <c r="C205" s="41">
        <v>6661983</v>
      </c>
      <c r="D205" s="16">
        <v>2010</v>
      </c>
      <c r="E205" s="17" t="s">
        <v>7</v>
      </c>
      <c r="F205" s="19">
        <v>0</v>
      </c>
      <c r="G205" s="6">
        <v>0.08</v>
      </c>
      <c r="H205" s="7">
        <f t="shared" si="27"/>
        <v>0</v>
      </c>
      <c r="I205" s="7">
        <f t="shared" si="25"/>
        <v>0</v>
      </c>
      <c r="J205" s="7">
        <f t="shared" si="26"/>
        <v>0</v>
      </c>
      <c r="K205" s="6">
        <v>0.08</v>
      </c>
      <c r="L205" s="7">
        <f t="shared" si="28"/>
        <v>0</v>
      </c>
      <c r="M205" s="7">
        <f t="shared" si="24"/>
        <v>0</v>
      </c>
    </row>
    <row r="206" spans="1:13">
      <c r="A206" s="24" t="s">
        <v>307</v>
      </c>
      <c r="B206" s="41" t="s">
        <v>292</v>
      </c>
      <c r="C206" s="41">
        <v>6670489</v>
      </c>
      <c r="D206" s="16">
        <v>2010</v>
      </c>
      <c r="E206" s="17" t="s">
        <v>7</v>
      </c>
      <c r="F206" s="19">
        <v>0</v>
      </c>
      <c r="G206" s="6">
        <v>0.08</v>
      </c>
      <c r="H206" s="7">
        <f t="shared" si="27"/>
        <v>0</v>
      </c>
      <c r="I206" s="7">
        <f t="shared" si="25"/>
        <v>0</v>
      </c>
      <c r="J206" s="7">
        <f t="shared" si="26"/>
        <v>0</v>
      </c>
      <c r="K206" s="6">
        <v>0.08</v>
      </c>
      <c r="L206" s="7">
        <f t="shared" si="28"/>
        <v>0</v>
      </c>
      <c r="M206" s="7">
        <f t="shared" si="24"/>
        <v>0</v>
      </c>
    </row>
    <row r="207" spans="1:13">
      <c r="A207" s="24" t="s">
        <v>308</v>
      </c>
      <c r="B207" s="41" t="s">
        <v>292</v>
      </c>
      <c r="C207" s="41">
        <v>6662243</v>
      </c>
      <c r="D207" s="16">
        <v>2010</v>
      </c>
      <c r="E207" s="17" t="s">
        <v>7</v>
      </c>
      <c r="F207" s="19">
        <v>0</v>
      </c>
      <c r="G207" s="6">
        <v>0.08</v>
      </c>
      <c r="H207" s="7">
        <f t="shared" si="27"/>
        <v>0</v>
      </c>
      <c r="I207" s="7">
        <f t="shared" si="25"/>
        <v>0</v>
      </c>
      <c r="J207" s="7">
        <f t="shared" si="26"/>
        <v>0</v>
      </c>
      <c r="K207" s="6">
        <v>0.08</v>
      </c>
      <c r="L207" s="7">
        <f t="shared" si="28"/>
        <v>0</v>
      </c>
      <c r="M207" s="7">
        <f t="shared" si="24"/>
        <v>0</v>
      </c>
    </row>
    <row r="208" spans="1:13">
      <c r="A208" s="24" t="s">
        <v>309</v>
      </c>
      <c r="B208" s="41" t="s">
        <v>294</v>
      </c>
      <c r="C208" s="41">
        <v>6716500</v>
      </c>
      <c r="D208" s="16">
        <v>2011</v>
      </c>
      <c r="E208" s="17" t="s">
        <v>7</v>
      </c>
      <c r="F208" s="19">
        <v>0</v>
      </c>
      <c r="G208" s="6">
        <v>0.08</v>
      </c>
      <c r="H208" s="7">
        <f t="shared" si="27"/>
        <v>0</v>
      </c>
      <c r="I208" s="7">
        <f t="shared" si="25"/>
        <v>0</v>
      </c>
      <c r="J208" s="7">
        <f t="shared" si="26"/>
        <v>0</v>
      </c>
      <c r="K208" s="6">
        <v>0.08</v>
      </c>
      <c r="L208" s="7">
        <f t="shared" si="28"/>
        <v>0</v>
      </c>
      <c r="M208" s="7">
        <f t="shared" si="24"/>
        <v>0</v>
      </c>
    </row>
    <row r="209" spans="1:13">
      <c r="A209" s="24" t="s">
        <v>310</v>
      </c>
      <c r="B209" s="41" t="s">
        <v>294</v>
      </c>
      <c r="C209" s="41">
        <v>6716496</v>
      </c>
      <c r="D209" s="16">
        <v>2011</v>
      </c>
      <c r="E209" s="17" t="s">
        <v>7</v>
      </c>
      <c r="F209" s="19">
        <v>0</v>
      </c>
      <c r="G209" s="6">
        <v>0.08</v>
      </c>
      <c r="H209" s="7">
        <f t="shared" si="27"/>
        <v>0</v>
      </c>
      <c r="I209" s="7">
        <f t="shared" si="25"/>
        <v>0</v>
      </c>
      <c r="J209" s="7">
        <f t="shared" si="26"/>
        <v>0</v>
      </c>
      <c r="K209" s="6">
        <v>0.08</v>
      </c>
      <c r="L209" s="7">
        <f t="shared" si="28"/>
        <v>0</v>
      </c>
      <c r="M209" s="7">
        <f t="shared" si="24"/>
        <v>0</v>
      </c>
    </row>
    <row r="210" spans="1:13">
      <c r="A210" s="24" t="s">
        <v>311</v>
      </c>
      <c r="B210" s="41" t="s">
        <v>294</v>
      </c>
      <c r="C210" s="41">
        <v>6716497</v>
      </c>
      <c r="D210" s="16">
        <v>2011</v>
      </c>
      <c r="E210" s="17" t="s">
        <v>7</v>
      </c>
      <c r="F210" s="19">
        <v>0</v>
      </c>
      <c r="G210" s="6">
        <v>0.08</v>
      </c>
      <c r="H210" s="7">
        <f t="shared" si="27"/>
        <v>0</v>
      </c>
      <c r="I210" s="7">
        <f t="shared" si="25"/>
        <v>0</v>
      </c>
      <c r="J210" s="7">
        <f t="shared" si="26"/>
        <v>0</v>
      </c>
      <c r="K210" s="6">
        <v>0.08</v>
      </c>
      <c r="L210" s="7">
        <f t="shared" si="28"/>
        <v>0</v>
      </c>
      <c r="M210" s="7">
        <f t="shared" si="24"/>
        <v>0</v>
      </c>
    </row>
    <row r="211" spans="1:13">
      <c r="A211" s="24" t="s">
        <v>312</v>
      </c>
      <c r="B211" s="41" t="s">
        <v>294</v>
      </c>
      <c r="C211" s="41">
        <v>6716499</v>
      </c>
      <c r="D211" s="16">
        <v>2011</v>
      </c>
      <c r="E211" s="17" t="s">
        <v>7</v>
      </c>
      <c r="F211" s="19">
        <v>0</v>
      </c>
      <c r="G211" s="6">
        <v>0.08</v>
      </c>
      <c r="H211" s="7">
        <f t="shared" si="27"/>
        <v>0</v>
      </c>
      <c r="I211" s="7">
        <f t="shared" si="25"/>
        <v>0</v>
      </c>
      <c r="J211" s="7">
        <f t="shared" si="26"/>
        <v>0</v>
      </c>
      <c r="K211" s="6">
        <v>0.08</v>
      </c>
      <c r="L211" s="7">
        <f t="shared" si="28"/>
        <v>0</v>
      </c>
      <c r="M211" s="7">
        <f t="shared" si="24"/>
        <v>0</v>
      </c>
    </row>
    <row r="212" spans="1:13">
      <c r="A212" s="24" t="s">
        <v>313</v>
      </c>
      <c r="B212" s="41" t="s">
        <v>294</v>
      </c>
      <c r="C212" s="41">
        <v>6716501</v>
      </c>
      <c r="D212" s="16">
        <v>2011</v>
      </c>
      <c r="E212" s="17" t="s">
        <v>7</v>
      </c>
      <c r="F212" s="19">
        <v>0</v>
      </c>
      <c r="G212" s="6">
        <v>0.08</v>
      </c>
      <c r="H212" s="7">
        <f t="shared" si="27"/>
        <v>0</v>
      </c>
      <c r="I212" s="7">
        <f t="shared" si="25"/>
        <v>0</v>
      </c>
      <c r="J212" s="7">
        <f t="shared" si="26"/>
        <v>0</v>
      </c>
      <c r="K212" s="6">
        <v>0.08</v>
      </c>
      <c r="L212" s="7">
        <f t="shared" si="28"/>
        <v>0</v>
      </c>
      <c r="M212" s="7">
        <f t="shared" si="24"/>
        <v>0</v>
      </c>
    </row>
    <row r="213" spans="1:13">
      <c r="A213" s="24" t="s">
        <v>314</v>
      </c>
      <c r="B213" s="41" t="s">
        <v>294</v>
      </c>
      <c r="C213" s="41">
        <v>6716498</v>
      </c>
      <c r="D213" s="16">
        <v>2011</v>
      </c>
      <c r="E213" s="17" t="s">
        <v>7</v>
      </c>
      <c r="F213" s="19">
        <v>0</v>
      </c>
      <c r="G213" s="6">
        <v>0.08</v>
      </c>
      <c r="H213" s="7">
        <f t="shared" si="27"/>
        <v>0</v>
      </c>
      <c r="I213" s="7">
        <f t="shared" si="25"/>
        <v>0</v>
      </c>
      <c r="J213" s="7">
        <f t="shared" si="26"/>
        <v>0</v>
      </c>
      <c r="K213" s="6">
        <v>0.08</v>
      </c>
      <c r="L213" s="7">
        <f t="shared" si="28"/>
        <v>0</v>
      </c>
      <c r="M213" s="7">
        <f t="shared" si="24"/>
        <v>0</v>
      </c>
    </row>
    <row r="214" spans="1:13">
      <c r="A214" s="24" t="s">
        <v>315</v>
      </c>
      <c r="B214" s="41" t="s">
        <v>294</v>
      </c>
      <c r="C214" s="41">
        <v>6716495</v>
      </c>
      <c r="D214" s="16">
        <v>2011</v>
      </c>
      <c r="E214" s="17" t="s">
        <v>7</v>
      </c>
      <c r="F214" s="19">
        <v>0</v>
      </c>
      <c r="G214" s="6">
        <v>0.08</v>
      </c>
      <c r="H214" s="7">
        <f t="shared" si="27"/>
        <v>0</v>
      </c>
      <c r="I214" s="7">
        <f t="shared" si="25"/>
        <v>0</v>
      </c>
      <c r="J214" s="7">
        <f t="shared" si="26"/>
        <v>0</v>
      </c>
      <c r="K214" s="6">
        <v>0.08</v>
      </c>
      <c r="L214" s="7">
        <f t="shared" si="28"/>
        <v>0</v>
      </c>
      <c r="M214" s="7">
        <f t="shared" si="24"/>
        <v>0</v>
      </c>
    </row>
    <row r="215" spans="1:13">
      <c r="A215" s="24" t="s">
        <v>316</v>
      </c>
      <c r="B215" s="41" t="s">
        <v>294</v>
      </c>
      <c r="C215" s="41">
        <v>6701816</v>
      </c>
      <c r="D215" s="16">
        <v>2011</v>
      </c>
      <c r="E215" s="17" t="s">
        <v>7</v>
      </c>
      <c r="F215" s="19">
        <v>0</v>
      </c>
      <c r="G215" s="6">
        <v>0.08</v>
      </c>
      <c r="H215" s="7">
        <f t="shared" si="27"/>
        <v>0</v>
      </c>
      <c r="I215" s="7">
        <f t="shared" si="25"/>
        <v>0</v>
      </c>
      <c r="J215" s="7">
        <f t="shared" si="26"/>
        <v>0</v>
      </c>
      <c r="K215" s="6">
        <v>0.08</v>
      </c>
      <c r="L215" s="7">
        <f t="shared" si="28"/>
        <v>0</v>
      </c>
      <c r="M215" s="7">
        <f t="shared" si="24"/>
        <v>0</v>
      </c>
    </row>
    <row r="216" spans="1:13">
      <c r="A216" s="24" t="s">
        <v>317</v>
      </c>
      <c r="B216" s="41" t="s">
        <v>294</v>
      </c>
      <c r="C216" s="41">
        <v>6701813</v>
      </c>
      <c r="D216" s="16">
        <v>2011</v>
      </c>
      <c r="E216" s="17" t="s">
        <v>7</v>
      </c>
      <c r="F216" s="19">
        <v>0</v>
      </c>
      <c r="G216" s="6">
        <v>0.08</v>
      </c>
      <c r="H216" s="7">
        <f t="shared" si="27"/>
        <v>0</v>
      </c>
      <c r="I216" s="7">
        <f t="shared" si="25"/>
        <v>0</v>
      </c>
      <c r="J216" s="7">
        <f t="shared" si="26"/>
        <v>0</v>
      </c>
      <c r="K216" s="6">
        <v>0.08</v>
      </c>
      <c r="L216" s="7">
        <f t="shared" si="28"/>
        <v>0</v>
      </c>
      <c r="M216" s="7">
        <f t="shared" si="24"/>
        <v>0</v>
      </c>
    </row>
    <row r="217" spans="1:13">
      <c r="A217" s="24" t="s">
        <v>318</v>
      </c>
      <c r="B217" s="41" t="s">
        <v>294</v>
      </c>
      <c r="C217" s="41">
        <v>6716502</v>
      </c>
      <c r="D217" s="16">
        <v>2011</v>
      </c>
      <c r="E217" s="17" t="s">
        <v>7</v>
      </c>
      <c r="F217" s="19">
        <v>0</v>
      </c>
      <c r="G217" s="6">
        <v>0.08</v>
      </c>
      <c r="H217" s="7">
        <f t="shared" si="27"/>
        <v>0</v>
      </c>
      <c r="I217" s="7">
        <f t="shared" si="25"/>
        <v>0</v>
      </c>
      <c r="J217" s="7">
        <f t="shared" si="26"/>
        <v>0</v>
      </c>
      <c r="K217" s="6">
        <v>0.08</v>
      </c>
      <c r="L217" s="7">
        <f t="shared" si="28"/>
        <v>0</v>
      </c>
      <c r="M217" s="7">
        <f t="shared" si="24"/>
        <v>0</v>
      </c>
    </row>
    <row r="218" spans="1:13">
      <c r="A218" s="24" t="s">
        <v>319</v>
      </c>
      <c r="B218" s="41" t="s">
        <v>292</v>
      </c>
      <c r="C218" s="41">
        <v>6733013</v>
      </c>
      <c r="D218" s="16">
        <v>2011</v>
      </c>
      <c r="E218" s="17" t="s">
        <v>7</v>
      </c>
      <c r="F218" s="19">
        <v>0</v>
      </c>
      <c r="G218" s="6">
        <v>0.08</v>
      </c>
      <c r="H218" s="7">
        <f t="shared" si="27"/>
        <v>0</v>
      </c>
      <c r="I218" s="7">
        <f t="shared" si="25"/>
        <v>0</v>
      </c>
      <c r="J218" s="7">
        <f t="shared" si="26"/>
        <v>0</v>
      </c>
      <c r="K218" s="6">
        <v>0.08</v>
      </c>
      <c r="L218" s="7">
        <f t="shared" si="28"/>
        <v>0</v>
      </c>
      <c r="M218" s="7">
        <f t="shared" si="24"/>
        <v>0</v>
      </c>
    </row>
    <row r="219" spans="1:13">
      <c r="A219" s="24" t="s">
        <v>320</v>
      </c>
      <c r="B219" s="41" t="s">
        <v>292</v>
      </c>
      <c r="C219" s="41">
        <v>6760001</v>
      </c>
      <c r="D219" s="16">
        <v>2011</v>
      </c>
      <c r="E219" s="17" t="s">
        <v>7</v>
      </c>
      <c r="F219" s="19">
        <v>0</v>
      </c>
      <c r="G219" s="6">
        <v>0.08</v>
      </c>
      <c r="H219" s="7">
        <f t="shared" si="27"/>
        <v>0</v>
      </c>
      <c r="I219" s="7">
        <f t="shared" si="25"/>
        <v>0</v>
      </c>
      <c r="J219" s="7">
        <f t="shared" si="26"/>
        <v>0</v>
      </c>
      <c r="K219" s="6">
        <v>0.08</v>
      </c>
      <c r="L219" s="7">
        <f t="shared" si="28"/>
        <v>0</v>
      </c>
      <c r="M219" s="7">
        <f t="shared" si="24"/>
        <v>0</v>
      </c>
    </row>
    <row r="220" spans="1:13">
      <c r="A220" s="24" t="s">
        <v>321</v>
      </c>
      <c r="B220" s="41" t="s">
        <v>292</v>
      </c>
      <c r="C220" s="41">
        <v>6733024</v>
      </c>
      <c r="D220" s="16">
        <v>2011</v>
      </c>
      <c r="E220" s="17" t="s">
        <v>7</v>
      </c>
      <c r="F220" s="19">
        <v>0</v>
      </c>
      <c r="G220" s="6">
        <v>0.08</v>
      </c>
      <c r="H220" s="7">
        <f t="shared" si="27"/>
        <v>0</v>
      </c>
      <c r="I220" s="7">
        <f t="shared" si="25"/>
        <v>0</v>
      </c>
      <c r="J220" s="7">
        <f t="shared" si="26"/>
        <v>0</v>
      </c>
      <c r="K220" s="6">
        <v>0.08</v>
      </c>
      <c r="L220" s="7">
        <f t="shared" si="28"/>
        <v>0</v>
      </c>
      <c r="M220" s="7">
        <f t="shared" si="24"/>
        <v>0</v>
      </c>
    </row>
    <row r="221" spans="1:13">
      <c r="A221" s="24" t="s">
        <v>322</v>
      </c>
      <c r="B221" s="41" t="s">
        <v>292</v>
      </c>
      <c r="C221" s="41">
        <v>6733014</v>
      </c>
      <c r="D221" s="16">
        <v>2011</v>
      </c>
      <c r="E221" s="17" t="s">
        <v>7</v>
      </c>
      <c r="F221" s="19">
        <v>0</v>
      </c>
      <c r="G221" s="6">
        <v>0.08</v>
      </c>
      <c r="H221" s="7">
        <f t="shared" si="27"/>
        <v>0</v>
      </c>
      <c r="I221" s="7">
        <f t="shared" si="25"/>
        <v>0</v>
      </c>
      <c r="J221" s="7">
        <f t="shared" si="26"/>
        <v>0</v>
      </c>
      <c r="K221" s="6">
        <v>0.08</v>
      </c>
      <c r="L221" s="7">
        <f t="shared" si="28"/>
        <v>0</v>
      </c>
      <c r="M221" s="7">
        <f t="shared" si="24"/>
        <v>0</v>
      </c>
    </row>
    <row r="222" spans="1:13">
      <c r="A222" s="24" t="s">
        <v>323</v>
      </c>
      <c r="B222" s="41" t="s">
        <v>292</v>
      </c>
      <c r="C222" s="41">
        <v>6733016</v>
      </c>
      <c r="D222" s="16">
        <v>2011</v>
      </c>
      <c r="E222" s="17" t="s">
        <v>7</v>
      </c>
      <c r="F222" s="19">
        <v>0</v>
      </c>
      <c r="G222" s="6">
        <v>0.08</v>
      </c>
      <c r="H222" s="7">
        <f t="shared" si="27"/>
        <v>0</v>
      </c>
      <c r="I222" s="7">
        <f t="shared" si="25"/>
        <v>0</v>
      </c>
      <c r="J222" s="7">
        <f t="shared" si="26"/>
        <v>0</v>
      </c>
      <c r="K222" s="6">
        <v>0.08</v>
      </c>
      <c r="L222" s="7">
        <f t="shared" si="28"/>
        <v>0</v>
      </c>
      <c r="M222" s="7">
        <f t="shared" si="24"/>
        <v>0</v>
      </c>
    </row>
    <row r="223" spans="1:13">
      <c r="A223" s="24" t="s">
        <v>324</v>
      </c>
      <c r="B223" s="41" t="s">
        <v>294</v>
      </c>
      <c r="C223" s="41">
        <v>6301597</v>
      </c>
      <c r="D223" s="16">
        <v>2007</v>
      </c>
      <c r="E223" s="17" t="s">
        <v>7</v>
      </c>
      <c r="F223" s="19">
        <v>0</v>
      </c>
      <c r="G223" s="6">
        <v>0.08</v>
      </c>
      <c r="H223" s="7">
        <f t="shared" si="27"/>
        <v>0</v>
      </c>
      <c r="I223" s="7">
        <f t="shared" si="25"/>
        <v>0</v>
      </c>
      <c r="J223" s="7">
        <f t="shared" si="26"/>
        <v>0</v>
      </c>
      <c r="K223" s="6">
        <v>0.08</v>
      </c>
      <c r="L223" s="7">
        <f t="shared" si="28"/>
        <v>0</v>
      </c>
      <c r="M223" s="7">
        <f t="shared" si="24"/>
        <v>0</v>
      </c>
    </row>
    <row r="224" spans="1:13">
      <c r="A224" s="24" t="s">
        <v>325</v>
      </c>
      <c r="B224" s="41" t="s">
        <v>294</v>
      </c>
      <c r="C224" s="41">
        <v>6301601</v>
      </c>
      <c r="D224" s="16">
        <v>2007</v>
      </c>
      <c r="E224" s="17" t="s">
        <v>7</v>
      </c>
      <c r="F224" s="19">
        <v>0</v>
      </c>
      <c r="G224" s="6">
        <v>0.08</v>
      </c>
      <c r="H224" s="7">
        <f t="shared" si="27"/>
        <v>0</v>
      </c>
      <c r="I224" s="7">
        <f t="shared" si="25"/>
        <v>0</v>
      </c>
      <c r="J224" s="7">
        <f t="shared" si="26"/>
        <v>0</v>
      </c>
      <c r="K224" s="6">
        <v>0.08</v>
      </c>
      <c r="L224" s="7">
        <f t="shared" si="28"/>
        <v>0</v>
      </c>
      <c r="M224" s="7">
        <f t="shared" si="24"/>
        <v>0</v>
      </c>
    </row>
    <row r="225" spans="1:13">
      <c r="A225" s="24" t="s">
        <v>326</v>
      </c>
      <c r="B225" s="41" t="s">
        <v>291</v>
      </c>
      <c r="C225" s="41">
        <v>6755289</v>
      </c>
      <c r="D225" s="16">
        <v>2011</v>
      </c>
      <c r="E225" s="17" t="s">
        <v>7</v>
      </c>
      <c r="F225" s="19">
        <v>0</v>
      </c>
      <c r="G225" s="6">
        <v>0.08</v>
      </c>
      <c r="H225" s="7">
        <f t="shared" si="27"/>
        <v>0</v>
      </c>
      <c r="I225" s="7">
        <f t="shared" si="25"/>
        <v>0</v>
      </c>
      <c r="J225" s="7">
        <f t="shared" si="26"/>
        <v>0</v>
      </c>
      <c r="K225" s="6">
        <v>0.08</v>
      </c>
      <c r="L225" s="7">
        <f t="shared" si="28"/>
        <v>0</v>
      </c>
      <c r="M225" s="7">
        <f t="shared" si="24"/>
        <v>0</v>
      </c>
    </row>
    <row r="226" spans="1:13">
      <c r="A226" s="24" t="s">
        <v>327</v>
      </c>
      <c r="B226" s="41" t="s">
        <v>294</v>
      </c>
      <c r="C226" s="41">
        <v>6661978</v>
      </c>
      <c r="D226" s="16">
        <v>2010</v>
      </c>
      <c r="E226" s="17" t="s">
        <v>7</v>
      </c>
      <c r="F226" s="19">
        <v>0</v>
      </c>
      <c r="G226" s="6">
        <v>0.08</v>
      </c>
      <c r="H226" s="7">
        <f t="shared" si="27"/>
        <v>0</v>
      </c>
      <c r="I226" s="7">
        <f t="shared" si="25"/>
        <v>0</v>
      </c>
      <c r="J226" s="7">
        <f t="shared" si="26"/>
        <v>0</v>
      </c>
      <c r="K226" s="6">
        <v>0.08</v>
      </c>
      <c r="L226" s="7">
        <f t="shared" si="28"/>
        <v>0</v>
      </c>
      <c r="M226" s="7">
        <f t="shared" si="24"/>
        <v>0</v>
      </c>
    </row>
    <row r="227" spans="1:13">
      <c r="A227" s="24" t="s">
        <v>328</v>
      </c>
      <c r="B227" s="41" t="s">
        <v>292</v>
      </c>
      <c r="C227" s="41">
        <v>6662247</v>
      </c>
      <c r="D227" s="16">
        <v>2010</v>
      </c>
      <c r="E227" s="17" t="s">
        <v>7</v>
      </c>
      <c r="F227" s="19">
        <v>0</v>
      </c>
      <c r="G227" s="6">
        <v>0.08</v>
      </c>
      <c r="H227" s="7">
        <f t="shared" si="27"/>
        <v>0</v>
      </c>
      <c r="I227" s="7">
        <f t="shared" si="25"/>
        <v>0</v>
      </c>
      <c r="J227" s="7">
        <f t="shared" si="26"/>
        <v>0</v>
      </c>
      <c r="K227" s="6">
        <v>0.08</v>
      </c>
      <c r="L227" s="7">
        <f t="shared" si="28"/>
        <v>0</v>
      </c>
      <c r="M227" s="7">
        <f t="shared" si="24"/>
        <v>0</v>
      </c>
    </row>
    <row r="228" spans="1:13">
      <c r="A228" s="24" t="s">
        <v>329</v>
      </c>
      <c r="B228" s="41" t="s">
        <v>294</v>
      </c>
      <c r="C228" s="41">
        <v>6301601</v>
      </c>
      <c r="D228" s="16">
        <v>2007</v>
      </c>
      <c r="E228" s="17" t="s">
        <v>7</v>
      </c>
      <c r="F228" s="19">
        <v>0</v>
      </c>
      <c r="G228" s="6">
        <v>0.08</v>
      </c>
      <c r="H228" s="7">
        <f t="shared" si="27"/>
        <v>0</v>
      </c>
      <c r="I228" s="7">
        <f t="shared" si="25"/>
        <v>0</v>
      </c>
      <c r="J228" s="7">
        <f t="shared" si="26"/>
        <v>0</v>
      </c>
      <c r="K228" s="6">
        <v>0.08</v>
      </c>
      <c r="L228" s="7">
        <f t="shared" si="28"/>
        <v>0</v>
      </c>
      <c r="M228" s="7">
        <f t="shared" si="24"/>
        <v>0</v>
      </c>
    </row>
    <row r="229" spans="1:13">
      <c r="A229" s="24" t="s">
        <v>330</v>
      </c>
      <c r="B229" s="41" t="s">
        <v>118</v>
      </c>
      <c r="C229" s="41">
        <v>6327468</v>
      </c>
      <c r="D229" s="16">
        <v>2008</v>
      </c>
      <c r="E229" s="17" t="s">
        <v>7</v>
      </c>
      <c r="F229" s="19">
        <v>0</v>
      </c>
      <c r="G229" s="6">
        <v>0.08</v>
      </c>
      <c r="H229" s="7">
        <f t="shared" si="27"/>
        <v>0</v>
      </c>
      <c r="I229" s="7">
        <f t="shared" si="25"/>
        <v>0</v>
      </c>
      <c r="J229" s="7">
        <f t="shared" si="26"/>
        <v>0</v>
      </c>
      <c r="K229" s="6">
        <v>0.08</v>
      </c>
      <c r="L229" s="7">
        <f t="shared" si="28"/>
        <v>0</v>
      </c>
      <c r="M229" s="7">
        <f t="shared" si="24"/>
        <v>0</v>
      </c>
    </row>
    <row r="230" spans="1:13">
      <c r="A230" s="24" t="s">
        <v>331</v>
      </c>
      <c r="B230" s="41" t="s">
        <v>119</v>
      </c>
      <c r="C230" s="41">
        <v>6354515</v>
      </c>
      <c r="D230" s="16">
        <v>2008</v>
      </c>
      <c r="E230" s="17" t="s">
        <v>7</v>
      </c>
      <c r="F230" s="19">
        <v>0</v>
      </c>
      <c r="G230" s="6">
        <v>0.08</v>
      </c>
      <c r="H230" s="7">
        <f t="shared" si="27"/>
        <v>0</v>
      </c>
      <c r="I230" s="7">
        <f t="shared" si="25"/>
        <v>0</v>
      </c>
      <c r="J230" s="7">
        <f t="shared" si="26"/>
        <v>0</v>
      </c>
      <c r="K230" s="6">
        <v>0.08</v>
      </c>
      <c r="L230" s="7">
        <f t="shared" si="28"/>
        <v>0</v>
      </c>
      <c r="M230" s="7">
        <f t="shared" si="24"/>
        <v>0</v>
      </c>
    </row>
    <row r="231" spans="1:13">
      <c r="A231" s="24" t="s">
        <v>332</v>
      </c>
      <c r="B231" s="41" t="s">
        <v>295</v>
      </c>
      <c r="C231" s="41" t="s">
        <v>358</v>
      </c>
      <c r="D231" s="16">
        <v>2013</v>
      </c>
      <c r="E231" s="17" t="s">
        <v>7</v>
      </c>
      <c r="F231" s="19">
        <v>0</v>
      </c>
      <c r="G231" s="6">
        <v>0.08</v>
      </c>
      <c r="H231" s="7">
        <f t="shared" si="27"/>
        <v>0</v>
      </c>
      <c r="I231" s="7">
        <f t="shared" si="25"/>
        <v>0</v>
      </c>
      <c r="J231" s="7">
        <f t="shared" si="26"/>
        <v>0</v>
      </c>
      <c r="K231" s="6">
        <v>0.08</v>
      </c>
      <c r="L231" s="7">
        <f t="shared" si="28"/>
        <v>0</v>
      </c>
      <c r="M231" s="7">
        <f t="shared" si="24"/>
        <v>0</v>
      </c>
    </row>
    <row r="232" spans="1:13">
      <c r="A232" s="24" t="s">
        <v>333</v>
      </c>
      <c r="B232" s="41" t="s">
        <v>295</v>
      </c>
      <c r="C232" s="41" t="s">
        <v>359</v>
      </c>
      <c r="D232" s="16">
        <v>2013</v>
      </c>
      <c r="E232" s="17" t="s">
        <v>7</v>
      </c>
      <c r="F232" s="19">
        <v>0</v>
      </c>
      <c r="G232" s="6">
        <v>0.08</v>
      </c>
      <c r="H232" s="7">
        <f t="shared" si="27"/>
        <v>0</v>
      </c>
      <c r="I232" s="7">
        <f t="shared" si="25"/>
        <v>0</v>
      </c>
      <c r="J232" s="7">
        <f t="shared" si="26"/>
        <v>0</v>
      </c>
      <c r="K232" s="6">
        <v>0.08</v>
      </c>
      <c r="L232" s="7">
        <f t="shared" si="28"/>
        <v>0</v>
      </c>
      <c r="M232" s="7">
        <f t="shared" si="24"/>
        <v>0</v>
      </c>
    </row>
    <row r="233" spans="1:13">
      <c r="A233" s="24" t="s">
        <v>334</v>
      </c>
      <c r="B233" s="41" t="s">
        <v>295</v>
      </c>
      <c r="C233" s="41" t="s">
        <v>360</v>
      </c>
      <c r="D233" s="16">
        <v>2015</v>
      </c>
      <c r="E233" s="17" t="s">
        <v>7</v>
      </c>
      <c r="F233" s="19">
        <v>0</v>
      </c>
      <c r="G233" s="6">
        <v>0.08</v>
      </c>
      <c r="H233" s="7">
        <f t="shared" si="27"/>
        <v>0</v>
      </c>
      <c r="I233" s="7">
        <f t="shared" si="25"/>
        <v>0</v>
      </c>
      <c r="J233" s="7">
        <f t="shared" si="26"/>
        <v>0</v>
      </c>
      <c r="K233" s="6">
        <v>0.08</v>
      </c>
      <c r="L233" s="7">
        <f t="shared" si="28"/>
        <v>0</v>
      </c>
      <c r="M233" s="7">
        <f t="shared" si="24"/>
        <v>0</v>
      </c>
    </row>
    <row r="234" spans="1:13">
      <c r="A234" s="24" t="s">
        <v>335</v>
      </c>
      <c r="B234" s="41" t="s">
        <v>295</v>
      </c>
      <c r="C234" s="41" t="s">
        <v>361</v>
      </c>
      <c r="D234" s="16">
        <v>2015</v>
      </c>
      <c r="E234" s="17" t="s">
        <v>7</v>
      </c>
      <c r="F234" s="19">
        <v>0</v>
      </c>
      <c r="G234" s="6">
        <v>0.08</v>
      </c>
      <c r="H234" s="7">
        <f t="shared" si="27"/>
        <v>0</v>
      </c>
      <c r="I234" s="7">
        <f t="shared" si="25"/>
        <v>0</v>
      </c>
      <c r="J234" s="7">
        <f t="shared" si="26"/>
        <v>0</v>
      </c>
      <c r="K234" s="6">
        <v>0.08</v>
      </c>
      <c r="L234" s="7">
        <f t="shared" si="28"/>
        <v>0</v>
      </c>
      <c r="M234" s="7">
        <f t="shared" ref="M234:M258" si="29">J234+L234</f>
        <v>0</v>
      </c>
    </row>
    <row r="235" spans="1:13">
      <c r="A235" s="24" t="s">
        <v>336</v>
      </c>
      <c r="B235" s="41" t="s">
        <v>295</v>
      </c>
      <c r="C235" s="41" t="s">
        <v>362</v>
      </c>
      <c r="D235" s="16">
        <v>2014</v>
      </c>
      <c r="E235" s="17" t="s">
        <v>7</v>
      </c>
      <c r="F235" s="19">
        <v>0</v>
      </c>
      <c r="G235" s="6">
        <v>0.08</v>
      </c>
      <c r="H235" s="7">
        <f t="shared" si="27"/>
        <v>0</v>
      </c>
      <c r="I235" s="7">
        <f t="shared" ref="I235:I258" si="30">SUM(F235+H235)</f>
        <v>0</v>
      </c>
      <c r="J235" s="7">
        <f t="shared" ref="J235:J258" si="31">F235*2</f>
        <v>0</v>
      </c>
      <c r="K235" s="6">
        <v>0.08</v>
      </c>
      <c r="L235" s="7">
        <f t="shared" si="28"/>
        <v>0</v>
      </c>
      <c r="M235" s="7">
        <f t="shared" si="29"/>
        <v>0</v>
      </c>
    </row>
    <row r="236" spans="1:13">
      <c r="A236" s="24" t="s">
        <v>337</v>
      </c>
      <c r="B236" s="41" t="s">
        <v>295</v>
      </c>
      <c r="C236" s="41" t="s">
        <v>363</v>
      </c>
      <c r="D236" s="16">
        <v>2013</v>
      </c>
      <c r="E236" s="17" t="s">
        <v>7</v>
      </c>
      <c r="F236" s="19">
        <v>0</v>
      </c>
      <c r="G236" s="6">
        <v>0.08</v>
      </c>
      <c r="H236" s="7">
        <f t="shared" ref="H236:H258" si="32">F236*G236</f>
        <v>0</v>
      </c>
      <c r="I236" s="7">
        <f t="shared" si="30"/>
        <v>0</v>
      </c>
      <c r="J236" s="7">
        <f t="shared" si="31"/>
        <v>0</v>
      </c>
      <c r="K236" s="6">
        <v>0.08</v>
      </c>
      <c r="L236" s="7">
        <f t="shared" ref="L236:L258" si="33">J236*K236</f>
        <v>0</v>
      </c>
      <c r="M236" s="7">
        <f t="shared" si="29"/>
        <v>0</v>
      </c>
    </row>
    <row r="237" spans="1:13" ht="30">
      <c r="A237" s="24" t="s">
        <v>338</v>
      </c>
      <c r="B237" s="41" t="s">
        <v>296</v>
      </c>
      <c r="C237" s="41" t="s">
        <v>364</v>
      </c>
      <c r="D237" s="16">
        <v>2015</v>
      </c>
      <c r="E237" s="17" t="s">
        <v>7</v>
      </c>
      <c r="F237" s="19">
        <v>0</v>
      </c>
      <c r="G237" s="6">
        <v>0.08</v>
      </c>
      <c r="H237" s="7">
        <f t="shared" si="32"/>
        <v>0</v>
      </c>
      <c r="I237" s="7">
        <f t="shared" si="30"/>
        <v>0</v>
      </c>
      <c r="J237" s="7">
        <f t="shared" si="31"/>
        <v>0</v>
      </c>
      <c r="K237" s="6">
        <v>0.08</v>
      </c>
      <c r="L237" s="7">
        <f t="shared" si="33"/>
        <v>0</v>
      </c>
      <c r="M237" s="7">
        <f t="shared" si="29"/>
        <v>0</v>
      </c>
    </row>
    <row r="238" spans="1:13" ht="30">
      <c r="A238" s="24" t="s">
        <v>339</v>
      </c>
      <c r="B238" s="41" t="s">
        <v>296</v>
      </c>
      <c r="C238" s="41" t="s">
        <v>365</v>
      </c>
      <c r="D238" s="16">
        <v>2015</v>
      </c>
      <c r="E238" s="17" t="s">
        <v>7</v>
      </c>
      <c r="F238" s="19">
        <v>0</v>
      </c>
      <c r="G238" s="6">
        <v>0.08</v>
      </c>
      <c r="H238" s="7">
        <f t="shared" si="32"/>
        <v>0</v>
      </c>
      <c r="I238" s="7">
        <f t="shared" si="30"/>
        <v>0</v>
      </c>
      <c r="J238" s="7">
        <f t="shared" si="31"/>
        <v>0</v>
      </c>
      <c r="K238" s="6">
        <v>0.08</v>
      </c>
      <c r="L238" s="7">
        <f t="shared" si="33"/>
        <v>0</v>
      </c>
      <c r="M238" s="7">
        <f t="shared" si="29"/>
        <v>0</v>
      </c>
    </row>
    <row r="239" spans="1:13" ht="30">
      <c r="A239" s="24" t="s">
        <v>340</v>
      </c>
      <c r="B239" s="41" t="s">
        <v>297</v>
      </c>
      <c r="C239" s="41" t="s">
        <v>366</v>
      </c>
      <c r="D239" s="16">
        <v>2015</v>
      </c>
      <c r="E239" s="17" t="s">
        <v>7</v>
      </c>
      <c r="F239" s="19">
        <v>0</v>
      </c>
      <c r="G239" s="6">
        <v>0.08</v>
      </c>
      <c r="H239" s="7">
        <f t="shared" si="32"/>
        <v>0</v>
      </c>
      <c r="I239" s="7">
        <f t="shared" si="30"/>
        <v>0</v>
      </c>
      <c r="J239" s="7">
        <f t="shared" si="31"/>
        <v>0</v>
      </c>
      <c r="K239" s="6">
        <v>0.08</v>
      </c>
      <c r="L239" s="7">
        <f t="shared" si="33"/>
        <v>0</v>
      </c>
      <c r="M239" s="7">
        <f t="shared" si="29"/>
        <v>0</v>
      </c>
    </row>
    <row r="240" spans="1:13" ht="30">
      <c r="A240" s="24" t="s">
        <v>341</v>
      </c>
      <c r="B240" s="41" t="s">
        <v>297</v>
      </c>
      <c r="C240" s="41" t="s">
        <v>367</v>
      </c>
      <c r="D240" s="16">
        <v>2015</v>
      </c>
      <c r="E240" s="17" t="s">
        <v>7</v>
      </c>
      <c r="F240" s="19">
        <v>0</v>
      </c>
      <c r="G240" s="6">
        <v>0.08</v>
      </c>
      <c r="H240" s="7">
        <f t="shared" si="32"/>
        <v>0</v>
      </c>
      <c r="I240" s="7">
        <f t="shared" si="30"/>
        <v>0</v>
      </c>
      <c r="J240" s="7">
        <f t="shared" si="31"/>
        <v>0</v>
      </c>
      <c r="K240" s="6">
        <v>0.08</v>
      </c>
      <c r="L240" s="7">
        <f t="shared" si="33"/>
        <v>0</v>
      </c>
      <c r="M240" s="7">
        <f t="shared" si="29"/>
        <v>0</v>
      </c>
    </row>
    <row r="241" spans="1:13" ht="30">
      <c r="A241" s="24" t="s">
        <v>342</v>
      </c>
      <c r="B241" s="41" t="s">
        <v>297</v>
      </c>
      <c r="C241" s="41" t="s">
        <v>368</v>
      </c>
      <c r="D241" s="16">
        <v>2015</v>
      </c>
      <c r="E241" s="17" t="s">
        <v>7</v>
      </c>
      <c r="F241" s="19">
        <v>0</v>
      </c>
      <c r="G241" s="6">
        <v>0.08</v>
      </c>
      <c r="H241" s="7">
        <f t="shared" si="32"/>
        <v>0</v>
      </c>
      <c r="I241" s="7">
        <f t="shared" si="30"/>
        <v>0</v>
      </c>
      <c r="J241" s="7">
        <f t="shared" si="31"/>
        <v>0</v>
      </c>
      <c r="K241" s="6">
        <v>0.08</v>
      </c>
      <c r="L241" s="7">
        <f t="shared" si="33"/>
        <v>0</v>
      </c>
      <c r="M241" s="7">
        <f t="shared" si="29"/>
        <v>0</v>
      </c>
    </row>
    <row r="242" spans="1:13" ht="30">
      <c r="A242" s="24" t="s">
        <v>343</v>
      </c>
      <c r="B242" s="41" t="s">
        <v>297</v>
      </c>
      <c r="C242" s="41" t="s">
        <v>369</v>
      </c>
      <c r="D242" s="16">
        <v>2015</v>
      </c>
      <c r="E242" s="17" t="s">
        <v>7</v>
      </c>
      <c r="F242" s="19">
        <v>0</v>
      </c>
      <c r="G242" s="6">
        <v>0.08</v>
      </c>
      <c r="H242" s="7">
        <f t="shared" si="32"/>
        <v>0</v>
      </c>
      <c r="I242" s="7">
        <f t="shared" si="30"/>
        <v>0</v>
      </c>
      <c r="J242" s="7">
        <f t="shared" si="31"/>
        <v>0</v>
      </c>
      <c r="K242" s="6">
        <v>0.08</v>
      </c>
      <c r="L242" s="7">
        <f t="shared" si="33"/>
        <v>0</v>
      </c>
      <c r="M242" s="7">
        <f t="shared" si="29"/>
        <v>0</v>
      </c>
    </row>
    <row r="243" spans="1:13">
      <c r="A243" s="24" t="s">
        <v>344</v>
      </c>
      <c r="B243" s="41" t="s">
        <v>298</v>
      </c>
      <c r="C243" s="41" t="s">
        <v>370</v>
      </c>
      <c r="D243" s="16">
        <v>2018</v>
      </c>
      <c r="E243" s="17" t="s">
        <v>7</v>
      </c>
      <c r="F243" s="19">
        <v>0</v>
      </c>
      <c r="G243" s="6">
        <v>0.08</v>
      </c>
      <c r="H243" s="7">
        <f t="shared" si="32"/>
        <v>0</v>
      </c>
      <c r="I243" s="7">
        <f t="shared" si="30"/>
        <v>0</v>
      </c>
      <c r="J243" s="7">
        <f t="shared" si="31"/>
        <v>0</v>
      </c>
      <c r="K243" s="6">
        <v>0.08</v>
      </c>
      <c r="L243" s="7">
        <f t="shared" si="33"/>
        <v>0</v>
      </c>
      <c r="M243" s="7">
        <f t="shared" si="29"/>
        <v>0</v>
      </c>
    </row>
    <row r="244" spans="1:13">
      <c r="A244" s="24" t="s">
        <v>345</v>
      </c>
      <c r="B244" s="41" t="s">
        <v>298</v>
      </c>
      <c r="C244" s="41" t="s">
        <v>371</v>
      </c>
      <c r="D244" s="16">
        <v>2018</v>
      </c>
      <c r="E244" s="17" t="s">
        <v>7</v>
      </c>
      <c r="F244" s="19">
        <v>0</v>
      </c>
      <c r="G244" s="6">
        <v>0.08</v>
      </c>
      <c r="H244" s="7">
        <f t="shared" si="32"/>
        <v>0</v>
      </c>
      <c r="I244" s="7">
        <f t="shared" si="30"/>
        <v>0</v>
      </c>
      <c r="J244" s="7">
        <f t="shared" si="31"/>
        <v>0</v>
      </c>
      <c r="K244" s="6">
        <v>0.08</v>
      </c>
      <c r="L244" s="7">
        <f t="shared" si="33"/>
        <v>0</v>
      </c>
      <c r="M244" s="7">
        <f t="shared" si="29"/>
        <v>0</v>
      </c>
    </row>
    <row r="245" spans="1:13">
      <c r="A245" s="24" t="s">
        <v>346</v>
      </c>
      <c r="B245" s="41" t="s">
        <v>298</v>
      </c>
      <c r="C245" s="41" t="s">
        <v>372</v>
      </c>
      <c r="D245" s="16">
        <v>2018</v>
      </c>
      <c r="E245" s="17" t="s">
        <v>7</v>
      </c>
      <c r="F245" s="19">
        <v>0</v>
      </c>
      <c r="G245" s="6">
        <v>0.08</v>
      </c>
      <c r="H245" s="7">
        <f t="shared" si="32"/>
        <v>0</v>
      </c>
      <c r="I245" s="7">
        <f t="shared" si="30"/>
        <v>0</v>
      </c>
      <c r="J245" s="7">
        <f t="shared" si="31"/>
        <v>0</v>
      </c>
      <c r="K245" s="6">
        <v>0.08</v>
      </c>
      <c r="L245" s="7">
        <f t="shared" si="33"/>
        <v>0</v>
      </c>
      <c r="M245" s="7">
        <f t="shared" si="29"/>
        <v>0</v>
      </c>
    </row>
    <row r="246" spans="1:13">
      <c r="A246" s="24" t="s">
        <v>347</v>
      </c>
      <c r="B246" s="41" t="s">
        <v>298</v>
      </c>
      <c r="C246" s="41" t="s">
        <v>373</v>
      </c>
      <c r="D246" s="16">
        <v>2018</v>
      </c>
      <c r="E246" s="17" t="s">
        <v>7</v>
      </c>
      <c r="F246" s="19">
        <v>0</v>
      </c>
      <c r="G246" s="6">
        <v>0.08</v>
      </c>
      <c r="H246" s="7">
        <f t="shared" si="32"/>
        <v>0</v>
      </c>
      <c r="I246" s="7">
        <f t="shared" si="30"/>
        <v>0</v>
      </c>
      <c r="J246" s="7">
        <f t="shared" si="31"/>
        <v>0</v>
      </c>
      <c r="K246" s="6">
        <v>0.08</v>
      </c>
      <c r="L246" s="7">
        <f t="shared" si="33"/>
        <v>0</v>
      </c>
      <c r="M246" s="7">
        <f t="shared" si="29"/>
        <v>0</v>
      </c>
    </row>
    <row r="247" spans="1:13">
      <c r="A247" s="24" t="s">
        <v>348</v>
      </c>
      <c r="B247" s="41" t="s">
        <v>298</v>
      </c>
      <c r="C247" s="41" t="s">
        <v>374</v>
      </c>
      <c r="D247" s="16">
        <v>2018</v>
      </c>
      <c r="E247" s="17" t="s">
        <v>7</v>
      </c>
      <c r="F247" s="19">
        <v>0</v>
      </c>
      <c r="G247" s="6">
        <v>0.08</v>
      </c>
      <c r="H247" s="7">
        <f t="shared" si="32"/>
        <v>0</v>
      </c>
      <c r="I247" s="7">
        <f t="shared" si="30"/>
        <v>0</v>
      </c>
      <c r="J247" s="7">
        <f t="shared" si="31"/>
        <v>0</v>
      </c>
      <c r="K247" s="6">
        <v>0.08</v>
      </c>
      <c r="L247" s="7">
        <f t="shared" si="33"/>
        <v>0</v>
      </c>
      <c r="M247" s="7">
        <f t="shared" si="29"/>
        <v>0</v>
      </c>
    </row>
    <row r="248" spans="1:13">
      <c r="A248" s="24" t="s">
        <v>349</v>
      </c>
      <c r="B248" s="41" t="s">
        <v>298</v>
      </c>
      <c r="C248" s="41" t="s">
        <v>375</v>
      </c>
      <c r="D248" s="16">
        <v>2018</v>
      </c>
      <c r="E248" s="17" t="s">
        <v>7</v>
      </c>
      <c r="F248" s="19">
        <v>0</v>
      </c>
      <c r="G248" s="6">
        <v>0.08</v>
      </c>
      <c r="H248" s="7">
        <f t="shared" si="32"/>
        <v>0</v>
      </c>
      <c r="I248" s="7">
        <f t="shared" si="30"/>
        <v>0</v>
      </c>
      <c r="J248" s="7">
        <f t="shared" si="31"/>
        <v>0</v>
      </c>
      <c r="K248" s="6">
        <v>0.08</v>
      </c>
      <c r="L248" s="7">
        <f t="shared" si="33"/>
        <v>0</v>
      </c>
      <c r="M248" s="7">
        <f t="shared" si="29"/>
        <v>0</v>
      </c>
    </row>
    <row r="249" spans="1:13">
      <c r="A249" s="24" t="s">
        <v>350</v>
      </c>
      <c r="B249" s="41" t="s">
        <v>298</v>
      </c>
      <c r="C249" s="41" t="s">
        <v>376</v>
      </c>
      <c r="D249" s="16">
        <v>2018</v>
      </c>
      <c r="E249" s="17" t="s">
        <v>7</v>
      </c>
      <c r="F249" s="19">
        <v>0</v>
      </c>
      <c r="G249" s="6">
        <v>0.08</v>
      </c>
      <c r="H249" s="7">
        <f t="shared" si="32"/>
        <v>0</v>
      </c>
      <c r="I249" s="7">
        <f t="shared" si="30"/>
        <v>0</v>
      </c>
      <c r="J249" s="7">
        <f t="shared" si="31"/>
        <v>0</v>
      </c>
      <c r="K249" s="6">
        <v>0.08</v>
      </c>
      <c r="L249" s="7">
        <f t="shared" si="33"/>
        <v>0</v>
      </c>
      <c r="M249" s="7">
        <f t="shared" si="29"/>
        <v>0</v>
      </c>
    </row>
    <row r="250" spans="1:13">
      <c r="A250" s="24" t="s">
        <v>351</v>
      </c>
      <c r="B250" s="41" t="s">
        <v>298</v>
      </c>
      <c r="C250" s="41" t="s">
        <v>377</v>
      </c>
      <c r="D250" s="16">
        <v>2018</v>
      </c>
      <c r="E250" s="17" t="s">
        <v>7</v>
      </c>
      <c r="F250" s="19">
        <v>0</v>
      </c>
      <c r="G250" s="6">
        <v>0.08</v>
      </c>
      <c r="H250" s="7">
        <f t="shared" si="32"/>
        <v>0</v>
      </c>
      <c r="I250" s="7">
        <f t="shared" si="30"/>
        <v>0</v>
      </c>
      <c r="J250" s="7">
        <f t="shared" si="31"/>
        <v>0</v>
      </c>
      <c r="K250" s="6">
        <v>0.08</v>
      </c>
      <c r="L250" s="7">
        <f t="shared" si="33"/>
        <v>0</v>
      </c>
      <c r="M250" s="7">
        <f t="shared" si="29"/>
        <v>0</v>
      </c>
    </row>
    <row r="251" spans="1:13" ht="15" customHeight="1">
      <c r="A251" s="24" t="s">
        <v>352</v>
      </c>
      <c r="B251" s="41" t="s">
        <v>299</v>
      </c>
      <c r="C251" s="41" t="s">
        <v>378</v>
      </c>
      <c r="D251" s="16">
        <v>2018</v>
      </c>
      <c r="E251" s="17" t="s">
        <v>7</v>
      </c>
      <c r="F251" s="19">
        <v>0</v>
      </c>
      <c r="G251" s="6">
        <v>0.08</v>
      </c>
      <c r="H251" s="7">
        <f t="shared" si="32"/>
        <v>0</v>
      </c>
      <c r="I251" s="7">
        <f t="shared" si="30"/>
        <v>0</v>
      </c>
      <c r="J251" s="7">
        <f t="shared" si="31"/>
        <v>0</v>
      </c>
      <c r="K251" s="6">
        <v>0.08</v>
      </c>
      <c r="L251" s="7">
        <f t="shared" si="33"/>
        <v>0</v>
      </c>
      <c r="M251" s="7">
        <f t="shared" si="29"/>
        <v>0</v>
      </c>
    </row>
    <row r="252" spans="1:13">
      <c r="A252" s="24" t="s">
        <v>353</v>
      </c>
      <c r="B252" s="41" t="s">
        <v>299</v>
      </c>
      <c r="C252" s="41" t="s">
        <v>379</v>
      </c>
      <c r="D252" s="16">
        <v>2018</v>
      </c>
      <c r="E252" s="17" t="s">
        <v>7</v>
      </c>
      <c r="F252" s="19">
        <v>0</v>
      </c>
      <c r="G252" s="6">
        <v>0.08</v>
      </c>
      <c r="H252" s="7">
        <f t="shared" si="32"/>
        <v>0</v>
      </c>
      <c r="I252" s="7">
        <f t="shared" si="30"/>
        <v>0</v>
      </c>
      <c r="J252" s="7">
        <f t="shared" si="31"/>
        <v>0</v>
      </c>
      <c r="K252" s="6">
        <v>0.08</v>
      </c>
      <c r="L252" s="7">
        <f t="shared" si="33"/>
        <v>0</v>
      </c>
      <c r="M252" s="7">
        <f t="shared" si="29"/>
        <v>0</v>
      </c>
    </row>
    <row r="253" spans="1:13">
      <c r="A253" s="24" t="s">
        <v>354</v>
      </c>
      <c r="B253" s="41" t="s">
        <v>295</v>
      </c>
      <c r="C253" s="41" t="s">
        <v>380</v>
      </c>
      <c r="D253" s="16">
        <v>2013</v>
      </c>
      <c r="E253" s="17" t="s">
        <v>7</v>
      </c>
      <c r="F253" s="19">
        <v>0</v>
      </c>
      <c r="G253" s="6">
        <v>0.08</v>
      </c>
      <c r="H253" s="7">
        <f t="shared" si="32"/>
        <v>0</v>
      </c>
      <c r="I253" s="7">
        <f t="shared" si="30"/>
        <v>0</v>
      </c>
      <c r="J253" s="7">
        <f t="shared" si="31"/>
        <v>0</v>
      </c>
      <c r="K253" s="6">
        <v>0.08</v>
      </c>
      <c r="L253" s="7">
        <f t="shared" si="33"/>
        <v>0</v>
      </c>
      <c r="M253" s="7">
        <f t="shared" si="29"/>
        <v>0</v>
      </c>
    </row>
    <row r="254" spans="1:13" ht="30">
      <c r="A254" s="24" t="s">
        <v>355</v>
      </c>
      <c r="B254" s="41" t="s">
        <v>300</v>
      </c>
      <c r="C254" s="41" t="s">
        <v>381</v>
      </c>
      <c r="D254" s="16">
        <v>2018</v>
      </c>
      <c r="E254" s="17" t="s">
        <v>7</v>
      </c>
      <c r="F254" s="19">
        <v>0</v>
      </c>
      <c r="G254" s="6">
        <v>0.08</v>
      </c>
      <c r="H254" s="7">
        <f t="shared" si="32"/>
        <v>0</v>
      </c>
      <c r="I254" s="7">
        <f t="shared" si="30"/>
        <v>0</v>
      </c>
      <c r="J254" s="7">
        <f t="shared" si="31"/>
        <v>0</v>
      </c>
      <c r="K254" s="6">
        <v>0.08</v>
      </c>
      <c r="L254" s="7">
        <f t="shared" si="33"/>
        <v>0</v>
      </c>
      <c r="M254" s="7">
        <f t="shared" si="29"/>
        <v>0</v>
      </c>
    </row>
    <row r="255" spans="1:13" ht="30">
      <c r="A255" s="24" t="s">
        <v>356</v>
      </c>
      <c r="B255" s="41" t="s">
        <v>301</v>
      </c>
      <c r="C255" s="41" t="s">
        <v>382</v>
      </c>
      <c r="D255" s="16">
        <v>2017</v>
      </c>
      <c r="E255" s="17" t="s">
        <v>7</v>
      </c>
      <c r="F255" s="19">
        <v>0</v>
      </c>
      <c r="G255" s="6">
        <v>0.08</v>
      </c>
      <c r="H255" s="7">
        <f t="shared" si="32"/>
        <v>0</v>
      </c>
      <c r="I255" s="7">
        <f t="shared" si="30"/>
        <v>0</v>
      </c>
      <c r="J255" s="7">
        <f t="shared" si="31"/>
        <v>0</v>
      </c>
      <c r="K255" s="6">
        <v>0.08</v>
      </c>
      <c r="L255" s="7">
        <f t="shared" si="33"/>
        <v>0</v>
      </c>
      <c r="M255" s="7">
        <f t="shared" si="29"/>
        <v>0</v>
      </c>
    </row>
    <row r="256" spans="1:13" ht="30">
      <c r="A256" s="24" t="s">
        <v>357</v>
      </c>
      <c r="B256" s="41" t="s">
        <v>300</v>
      </c>
      <c r="C256" s="41" t="s">
        <v>383</v>
      </c>
      <c r="D256" s="16">
        <v>2018</v>
      </c>
      <c r="E256" s="17" t="s">
        <v>7</v>
      </c>
      <c r="F256" s="19">
        <v>0</v>
      </c>
      <c r="G256" s="6">
        <v>0.08</v>
      </c>
      <c r="H256" s="7">
        <f t="shared" si="32"/>
        <v>0</v>
      </c>
      <c r="I256" s="7">
        <f t="shared" si="30"/>
        <v>0</v>
      </c>
      <c r="J256" s="7">
        <f t="shared" si="31"/>
        <v>0</v>
      </c>
      <c r="K256" s="6">
        <v>0.08</v>
      </c>
      <c r="L256" s="7">
        <f t="shared" si="33"/>
        <v>0</v>
      </c>
      <c r="M256" s="7">
        <f t="shared" si="29"/>
        <v>0</v>
      </c>
    </row>
    <row r="257" spans="1:13" ht="30">
      <c r="A257" s="24" t="s">
        <v>393</v>
      </c>
      <c r="B257" s="41" t="s">
        <v>300</v>
      </c>
      <c r="C257" s="41" t="s">
        <v>384</v>
      </c>
      <c r="D257" s="16">
        <v>2018</v>
      </c>
      <c r="E257" s="17" t="s">
        <v>7</v>
      </c>
      <c r="F257" s="19">
        <v>0</v>
      </c>
      <c r="G257" s="6">
        <v>0.08</v>
      </c>
      <c r="H257" s="7">
        <f t="shared" si="32"/>
        <v>0</v>
      </c>
      <c r="I257" s="7">
        <f t="shared" si="30"/>
        <v>0</v>
      </c>
      <c r="J257" s="7">
        <f t="shared" si="31"/>
        <v>0</v>
      </c>
      <c r="K257" s="6">
        <v>0.08</v>
      </c>
      <c r="L257" s="7">
        <f t="shared" si="33"/>
        <v>0</v>
      </c>
      <c r="M257" s="7">
        <f t="shared" si="29"/>
        <v>0</v>
      </c>
    </row>
    <row r="258" spans="1:13" ht="30.75" thickBot="1">
      <c r="A258" s="25" t="s">
        <v>394</v>
      </c>
      <c r="B258" s="42" t="s">
        <v>300</v>
      </c>
      <c r="C258" s="42" t="s">
        <v>385</v>
      </c>
      <c r="D258" s="28">
        <v>2018</v>
      </c>
      <c r="E258" s="38" t="s">
        <v>7</v>
      </c>
      <c r="F258" s="19">
        <v>0</v>
      </c>
      <c r="G258" s="35">
        <v>0.08</v>
      </c>
      <c r="H258" s="36">
        <f t="shared" si="32"/>
        <v>0</v>
      </c>
      <c r="I258" s="58">
        <f t="shared" si="30"/>
        <v>0</v>
      </c>
      <c r="J258" s="58">
        <f t="shared" si="31"/>
        <v>0</v>
      </c>
      <c r="K258" s="35">
        <v>0.08</v>
      </c>
      <c r="L258" s="36">
        <f t="shared" si="33"/>
        <v>0</v>
      </c>
      <c r="M258" s="58">
        <f t="shared" si="29"/>
        <v>0</v>
      </c>
    </row>
    <row r="259" spans="1:13" ht="19.5" thickBot="1">
      <c r="A259" s="1"/>
      <c r="B259" s="2"/>
      <c r="C259" s="1"/>
      <c r="D259" s="1"/>
      <c r="E259" s="12" t="s">
        <v>13</v>
      </c>
      <c r="F259" s="8">
        <f>SUM(F170:F258)</f>
        <v>0</v>
      </c>
      <c r="G259" s="10"/>
      <c r="H259" s="8">
        <f>SUM(H170:H258)</f>
        <v>0</v>
      </c>
      <c r="I259" s="8">
        <f>SUM(I170:I258)</f>
        <v>0</v>
      </c>
      <c r="J259" s="8">
        <f>SUM(J170:J258)</f>
        <v>0</v>
      </c>
      <c r="K259" s="10"/>
      <c r="L259" s="8">
        <f>SUM(L170:L258)</f>
        <v>0</v>
      </c>
      <c r="M259" s="11">
        <f>SUM(M170:M258)</f>
        <v>0</v>
      </c>
    </row>
    <row r="260" spans="1:13" ht="15.75" thickBot="1"/>
    <row r="261" spans="1:13" ht="15.75" thickBot="1">
      <c r="A261" s="66" t="s">
        <v>409</v>
      </c>
      <c r="B261" s="67"/>
      <c r="C261" s="67"/>
      <c r="D261" s="67"/>
      <c r="E261" s="67"/>
      <c r="F261" s="67"/>
      <c r="G261" s="67"/>
      <c r="H261" s="67"/>
      <c r="I261" s="67"/>
      <c r="J261" s="67"/>
      <c r="K261" s="67"/>
      <c r="L261" s="67"/>
      <c r="M261" s="68"/>
    </row>
    <row r="262" spans="1:13" ht="42.75">
      <c r="A262" s="47" t="s">
        <v>0</v>
      </c>
      <c r="B262" s="48" t="s">
        <v>1</v>
      </c>
      <c r="C262" s="49" t="s">
        <v>9</v>
      </c>
      <c r="D262" s="49" t="s">
        <v>10</v>
      </c>
      <c r="E262" s="48" t="s">
        <v>11</v>
      </c>
      <c r="F262" s="50" t="s">
        <v>44</v>
      </c>
      <c r="G262" s="51" t="s">
        <v>3</v>
      </c>
      <c r="H262" s="50" t="s">
        <v>12</v>
      </c>
      <c r="I262" s="50" t="s">
        <v>45</v>
      </c>
      <c r="J262" s="50" t="s">
        <v>407</v>
      </c>
      <c r="K262" s="51" t="s">
        <v>3</v>
      </c>
      <c r="L262" s="50" t="s">
        <v>12</v>
      </c>
      <c r="M262" s="60" t="s">
        <v>408</v>
      </c>
    </row>
    <row r="263" spans="1:13" ht="15.75" thickBot="1">
      <c r="A263" s="25" t="s">
        <v>8</v>
      </c>
      <c r="B263" s="26" t="s">
        <v>48</v>
      </c>
      <c r="C263" s="27" t="s">
        <v>49</v>
      </c>
      <c r="D263" s="28">
        <v>2007</v>
      </c>
      <c r="E263" s="38" t="s">
        <v>14</v>
      </c>
      <c r="F263" s="34">
        <v>0</v>
      </c>
      <c r="G263" s="35">
        <v>0.08</v>
      </c>
      <c r="H263" s="36">
        <f>F263*G263</f>
        <v>0</v>
      </c>
      <c r="I263" s="36">
        <f>SUM(F263+H263)</f>
        <v>0</v>
      </c>
      <c r="J263" s="36">
        <f>F263*36</f>
        <v>0</v>
      </c>
      <c r="K263" s="35">
        <v>0.08</v>
      </c>
      <c r="L263" s="36">
        <f>J263*K263</f>
        <v>0</v>
      </c>
      <c r="M263" s="37">
        <f>J263+L263</f>
        <v>0</v>
      </c>
    </row>
    <row r="264" spans="1:13" s="45" customFormat="1" ht="19.5" thickBot="1">
      <c r="A264" s="1"/>
      <c r="B264" s="2"/>
      <c r="C264" s="1"/>
      <c r="D264" s="1"/>
      <c r="E264" s="12" t="s">
        <v>13</v>
      </c>
      <c r="F264" s="22">
        <f>SUM(F261:F263)</f>
        <v>0</v>
      </c>
      <c r="G264" s="9"/>
      <c r="H264" s="22">
        <f>SUM(H261:H263)</f>
        <v>0</v>
      </c>
      <c r="I264" s="22">
        <f>SUM(I261:I263)</f>
        <v>0</v>
      </c>
      <c r="J264" s="22">
        <f>SUM(J261:J263)</f>
        <v>0</v>
      </c>
      <c r="K264" s="10"/>
      <c r="L264" s="22">
        <f>SUM(L261:L263)</f>
        <v>0</v>
      </c>
      <c r="M264" s="23">
        <f>SUM(M261:M263)</f>
        <v>0</v>
      </c>
    </row>
    <row r="265" spans="1:13" ht="15.75" thickBot="1"/>
    <row r="266" spans="1:13" ht="15.75" thickBot="1">
      <c r="A266" s="66" t="s">
        <v>410</v>
      </c>
      <c r="B266" s="67"/>
      <c r="C266" s="67"/>
      <c r="D266" s="67"/>
      <c r="E266" s="67"/>
      <c r="F266" s="67"/>
      <c r="G266" s="67"/>
      <c r="H266" s="67"/>
      <c r="I266" s="67"/>
      <c r="J266" s="67"/>
      <c r="K266" s="67"/>
      <c r="L266" s="67"/>
      <c r="M266" s="67"/>
    </row>
    <row r="267" spans="1:13" ht="42.75">
      <c r="A267" s="47" t="s">
        <v>0</v>
      </c>
      <c r="B267" s="48" t="s">
        <v>1</v>
      </c>
      <c r="C267" s="49" t="s">
        <v>9</v>
      </c>
      <c r="D267" s="49" t="s">
        <v>10</v>
      </c>
      <c r="E267" s="59" t="s">
        <v>11</v>
      </c>
      <c r="F267" s="50" t="s">
        <v>44</v>
      </c>
      <c r="G267" s="51" t="s">
        <v>3</v>
      </c>
      <c r="H267" s="50" t="s">
        <v>12</v>
      </c>
      <c r="I267" s="50" t="s">
        <v>45</v>
      </c>
      <c r="J267" s="50" t="s">
        <v>407</v>
      </c>
      <c r="K267" s="51" t="s">
        <v>3</v>
      </c>
      <c r="L267" s="50" t="s">
        <v>12</v>
      </c>
      <c r="M267" s="50" t="s">
        <v>408</v>
      </c>
    </row>
    <row r="268" spans="1:13" ht="15.75" thickBot="1">
      <c r="A268" s="25" t="s">
        <v>8</v>
      </c>
      <c r="B268" s="26" t="s">
        <v>46</v>
      </c>
      <c r="C268" s="27" t="s">
        <v>47</v>
      </c>
      <c r="D268" s="28">
        <v>2020</v>
      </c>
      <c r="E268" s="38" t="s">
        <v>7</v>
      </c>
      <c r="F268" s="34">
        <v>0</v>
      </c>
      <c r="G268" s="35">
        <v>0.08</v>
      </c>
      <c r="H268" s="36">
        <f>F268*G268</f>
        <v>0</v>
      </c>
      <c r="I268" s="36">
        <f>SUM(F268+H268)</f>
        <v>0</v>
      </c>
      <c r="J268" s="36">
        <f>F268*36</f>
        <v>0</v>
      </c>
      <c r="K268" s="35">
        <v>0.08</v>
      </c>
      <c r="L268" s="36">
        <f>J268*K268</f>
        <v>0</v>
      </c>
      <c r="M268" s="37">
        <f>J268+L268</f>
        <v>0</v>
      </c>
    </row>
    <row r="269" spans="1:13" ht="19.5" thickBot="1">
      <c r="A269" s="1"/>
      <c r="B269" s="2"/>
      <c r="C269" s="1"/>
      <c r="D269" s="1"/>
      <c r="E269" s="12" t="s">
        <v>13</v>
      </c>
      <c r="F269" s="22">
        <f>SUM(F266:F268)</f>
        <v>0</v>
      </c>
      <c r="G269" s="9"/>
      <c r="H269" s="22">
        <f>SUM(H266:H268)</f>
        <v>0</v>
      </c>
      <c r="I269" s="22">
        <f>SUM(I266:I268)</f>
        <v>0</v>
      </c>
      <c r="J269" s="22">
        <f>SUM(J266:J268)</f>
        <v>0</v>
      </c>
      <c r="K269" s="10"/>
      <c r="L269" s="22">
        <f>SUM(L266:L268)</f>
        <v>0</v>
      </c>
      <c r="M269" s="23">
        <f>SUM(M266:M268)</f>
        <v>0</v>
      </c>
    </row>
    <row r="270" spans="1:13">
      <c r="B270" s="14"/>
      <c r="E270" s="14"/>
      <c r="F270" s="14"/>
      <c r="G270" s="14"/>
      <c r="H270" s="14"/>
      <c r="I270" s="14"/>
      <c r="J270" s="14"/>
      <c r="K270" s="14"/>
      <c r="L270" s="14"/>
      <c r="M270" s="14"/>
    </row>
    <row r="271" spans="1:13">
      <c r="B271" s="14"/>
      <c r="E271" s="14"/>
      <c r="F271" s="14"/>
      <c r="G271" s="14"/>
      <c r="H271" s="14"/>
      <c r="I271" s="14"/>
      <c r="J271" s="14"/>
      <c r="K271" s="14"/>
      <c r="L271" s="14"/>
      <c r="M271" s="14"/>
    </row>
    <row r="272" spans="1:13">
      <c r="B272" s="14"/>
      <c r="E272" s="14"/>
      <c r="F272" s="14"/>
      <c r="G272" s="14"/>
      <c r="H272" s="14"/>
      <c r="I272" s="14"/>
      <c r="J272" s="14"/>
      <c r="K272" s="14"/>
      <c r="L272" s="14"/>
      <c r="M272" s="14"/>
    </row>
    <row r="273" spans="2:13" ht="15" customHeight="1">
      <c r="B273" s="14"/>
      <c r="E273" s="14"/>
      <c r="F273" s="14"/>
      <c r="G273" s="14"/>
      <c r="H273" s="14"/>
      <c r="I273" s="14"/>
      <c r="J273" s="14"/>
      <c r="K273" s="14"/>
      <c r="L273" s="14"/>
      <c r="M273" s="14"/>
    </row>
    <row r="274" spans="2:13" ht="15.75" customHeight="1">
      <c r="B274" s="14"/>
      <c r="E274" s="14"/>
      <c r="F274" s="14"/>
      <c r="G274" s="14"/>
      <c r="H274" s="14"/>
      <c r="I274" s="14"/>
      <c r="J274" s="14"/>
      <c r="K274" s="14"/>
      <c r="L274" s="14"/>
      <c r="M274" s="14"/>
    </row>
    <row r="275" spans="2:13">
      <c r="B275" s="14"/>
      <c r="E275" s="14"/>
      <c r="F275" s="14"/>
      <c r="G275" s="14"/>
      <c r="H275" s="14"/>
      <c r="I275" s="14"/>
      <c r="J275" s="14"/>
      <c r="K275" s="14"/>
      <c r="L275" s="14"/>
      <c r="M275" s="14"/>
    </row>
    <row r="276" spans="2:13">
      <c r="B276" s="14"/>
      <c r="E276" s="14"/>
      <c r="F276" s="14"/>
      <c r="G276" s="14"/>
      <c r="H276" s="14"/>
      <c r="I276" s="14"/>
      <c r="J276" s="14"/>
      <c r="K276" s="14"/>
      <c r="L276" s="14"/>
      <c r="M276" s="14"/>
    </row>
    <row r="277" spans="2:13">
      <c r="B277" s="14"/>
      <c r="E277" s="14"/>
      <c r="F277" s="14"/>
      <c r="G277" s="14"/>
      <c r="H277" s="14"/>
      <c r="I277" s="14"/>
      <c r="J277" s="14"/>
      <c r="K277" s="14"/>
      <c r="L277" s="14"/>
      <c r="M277" s="14"/>
    </row>
  </sheetData>
  <mergeCells count="11">
    <mergeCell ref="A266:M266"/>
    <mergeCell ref="A1:M1"/>
    <mergeCell ref="A150:M150"/>
    <mergeCell ref="A168:M168"/>
    <mergeCell ref="A261:M261"/>
    <mergeCell ref="A7:M7"/>
    <mergeCell ref="A2:M2"/>
    <mergeCell ref="A101:M101"/>
    <mergeCell ref="A111:M111"/>
    <mergeCell ref="A106:M106"/>
    <mergeCell ref="A95:M95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headerFooter>
    <oddHeader>&amp;LSprawa nr 92/2026&amp;RZałącznik nr 7 do SWZ</oddHeader>
    <oddFooter>&amp;RKwalifikowany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Wykaz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2026-08-13T04:12:26Z</cp:lastPrinted>
  <dcterms:created xsi:type="dcterms:W3CDTF">2025-06-24T06:27:22Z</dcterms:created>
  <dcterms:modified xsi:type="dcterms:W3CDTF">2026-08-13T04:14:47Z</dcterms:modified>
</cp:coreProperties>
</file>