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6\Przetargi\opatrunki cz II\"/>
    </mc:Choice>
  </mc:AlternateContent>
  <xr:revisionPtr revIDLastSave="0" documentId="13_ncr:1_{55628F4D-6FF3-4B3A-BF2A-3CA2632FC445}" xr6:coauthVersionLast="47" xr6:coauthVersionMax="47" xr10:uidLastSave="{00000000-0000-0000-0000-000000000000}"/>
  <bookViews>
    <workbookView xWindow="6075" yWindow="930" windowWidth="17850" windowHeight="15435" activeTab="4" xr2:uid="{8A6300A7-DFB2-47D7-A838-23398E554571}"/>
  </bookViews>
  <sheets>
    <sheet name="Arkusz1" sheetId="1" r:id="rId1"/>
    <sheet name="Arkusz2" sheetId="2" r:id="rId2"/>
    <sheet name="Arkusz3" sheetId="3" r:id="rId3"/>
    <sheet name="Arkusz4" sheetId="4" r:id="rId4"/>
    <sheet name="Arkusz5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5" l="1"/>
  <c r="F8" i="5" s="1"/>
  <c r="F12" i="4"/>
  <c r="H12" i="4" s="1"/>
  <c r="F11" i="4"/>
  <c r="H11" i="4" s="1"/>
  <c r="F10" i="4"/>
  <c r="H10" i="4" s="1"/>
  <c r="F9" i="4"/>
  <c r="H9" i="4" s="1"/>
  <c r="F8" i="4"/>
  <c r="H8" i="4" s="1"/>
  <c r="F7" i="4"/>
  <c r="H7" i="4" s="1"/>
  <c r="F8" i="3"/>
  <c r="H8" i="3" s="1"/>
  <c r="F7" i="3"/>
  <c r="H7" i="3" s="1"/>
  <c r="F7" i="2"/>
  <c r="F8" i="2" s="1"/>
  <c r="H7" i="5" l="1"/>
  <c r="H8" i="5" s="1"/>
  <c r="H13" i="4"/>
  <c r="F13" i="4"/>
  <c r="H9" i="3"/>
  <c r="F9" i="3"/>
  <c r="H7" i="2"/>
  <c r="H8" i="2" s="1"/>
  <c r="F7" i="1" l="1"/>
  <c r="F8" i="1" s="1"/>
  <c r="H7" i="1" l="1"/>
  <c r="H8" i="1" s="1"/>
</calcChain>
</file>

<file path=xl/sharedStrings.xml><?xml version="1.0" encoding="utf-8"?>
<sst xmlns="http://schemas.openxmlformats.org/spreadsheetml/2006/main" count="117" uniqueCount="36">
  <si>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</si>
  <si>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</si>
  <si>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</si>
  <si>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</si>
  <si>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</si>
  <si>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</si>
  <si>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</si>
  <si>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</si>
  <si>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 xml:space="preserve">Producent/Nazwa/ Kod katalogowy asortymentu/ kod EAN </t>
  </si>
  <si>
    <t>szt.</t>
  </si>
  <si>
    <t>RAZEM</t>
  </si>
  <si>
    <t>X</t>
  </si>
  <si>
    <t>Dostawa do Apteki Szpitalnej ul. Adama Wrzoska 1 w Poznaniu oraz do Magazynu Leków ul. Jarochowskiego 18 w Poznaniu.                                                                Dostawa w godzinach od 8:00-13:30</t>
  </si>
  <si>
    <t>Wymagane jest dostarczenie kompletnej dokumentacji dla zaoferowanego wyrobu medycznego tj. deklaracji zgodności i/lub certyfikatu dla danej klasy wyrobu medycznego zgodnie z Rozporządzeniem Parlamentu Europejskiego i Rady (UE) 2017/745 z dnia 5 kwietnia 2017 r. w sprawie wyrobów medycznych (MDR) lub Rozporządzeniem Parlamentu Europejskiego i Rady (UE) 2017/746 z dnia 5 kwietnia 2017 r. w sprawie wyrobów medycznych do diagnostyki in vitro (IVDR).</t>
  </si>
  <si>
    <t>Stent do zatok wykonany z zestryfikowanej postaci kwasu hialuronowego do zastosowania w uchu wewnętrznym i zewnętrznym po plastyce kanałów, błony bębenkowej, ucha środkowego, strzemiączka i jamy sutkowej w rozmiarze :              4 cm x 4 cm, 1 szt. w op.</t>
  </si>
  <si>
    <t xml:space="preserve">Sterylna osłona na głowicę USG o wymiarach 13 x 122 cm , złożona teleskopowo . Wyposażona w elementy mocujące, pole sterylne i żel sterylny a. 20 ml dla zapewnienia aseptycznej aplikacji. </t>
  </si>
  <si>
    <t>szt</t>
  </si>
  <si>
    <t>Chłonny Tampon jałowy do tamowania krwawień z nosa 100 x 20 x 15 mm ze sznurkiem</t>
  </si>
  <si>
    <t>Chłonny Tampon jałowy  do tamowania krwawień z nosa 80 x 20 x 15 mm ze sznurkiem</t>
  </si>
  <si>
    <t>Kompresy z gazy 17N 8W jałowe    5x5 cm a 3 szt.</t>
  </si>
  <si>
    <t>op.</t>
  </si>
  <si>
    <t>x</t>
  </si>
  <si>
    <t>Kompresy z gazy 17N 8W jałowe 7,5x7,5 cm a 3 szt.</t>
  </si>
  <si>
    <t>Kompresy z gazy 17N 8W jałowe 10x10 cm a 3 szt.</t>
  </si>
  <si>
    <t>Kompresy z gazy 17N 8W jałowe          5x5 cm a 5 szt.</t>
  </si>
  <si>
    <t>Kompresy z gazy 17N 8W jałowe 7,5x7,5 cm a 5 szt.</t>
  </si>
  <si>
    <t>Kompresy z gazy 17N 8W jałowe 10x10 cm a 5 szt.</t>
  </si>
  <si>
    <t>op</t>
  </si>
  <si>
    <t xml:space="preserve">Jałowa, samoprzylepna (klej akrylowy) folia operacyjna z poliuretanu, transparentna i elastyczna, ultracienka (max.0,025mm), umożliwiająca wycieranie pola operacyjnego, nieodklejająca się na całej powierzchni, ściśle przylegająca do skóry, całkowicie matowa nieodbijająca światła lampy operacyjnej, wysoce paroprzepuszczalna, rozmiar ok 30cm x 28 cm                                     [10 szt. w op.]
</t>
  </si>
  <si>
    <r>
      <rPr>
        <b/>
        <sz val="10"/>
        <color rgb="FFFF0000"/>
        <rFont val="Arial"/>
        <family val="2"/>
        <charset val="238"/>
      </rPr>
      <t>Rejestracja w klasie IIa reg 7, grubość nitki bawełnianej min. 15 tex.</t>
    </r>
    <r>
      <rPr>
        <b/>
        <sz val="10"/>
        <rFont val="Arial"/>
        <family val="2"/>
        <charset val="238"/>
      </rPr>
      <t xml:space="preserve">   </t>
    </r>
    <r>
      <rPr>
        <b/>
        <sz val="10"/>
        <color rgb="FFFF0000"/>
        <rFont val="Arial"/>
        <family val="2"/>
        <charset val="238"/>
      </rPr>
      <t xml:space="preserve">Wymaga się dołączenia do oferty raportu walidacji procesu sterylizacji parą wodną w nadciśnieniu dla potwierdzenia, że wyroby sterylizowane są zgodnie z zachowaniem procedur. Opakowanie jałowe posiadające nadruk z kierunkiem otwierania oraz wskaźnikiem sterylizacji z informacją o metodzie sterylizacji oraz kolorze wskaźnika po sterylizacji ( informacja o kolorze wskaźnika w języku polskim poza obszarem załadunku). </t>
    </r>
    <r>
      <rPr>
        <b/>
        <u/>
        <sz val="10"/>
        <color rgb="FFFF0000"/>
        <rFont val="Arial"/>
        <family val="2"/>
        <charset val="238"/>
      </rPr>
      <t>Jedna próbka z pozycji 3 do weryfikacji załączyć do oferty.</t>
    </r>
  </si>
  <si>
    <t xml:space="preserve">część nr 1 -  Stent do zatok </t>
  </si>
  <si>
    <t>Zał nr 2 do SWZ, Zał nr 1 do Umowy</t>
  </si>
  <si>
    <t>Część nr 2 -  Osłona sterylna na głowicę USG</t>
  </si>
  <si>
    <t>Część  nr 3 -  Tampony do krwawień z nosa</t>
  </si>
  <si>
    <t>Część nr 4 - Kompresy sterylizowane w nadciśnieniu parą wodną ( temp 134 st. C )</t>
  </si>
  <si>
    <t xml:space="preserve">Część  nr 5 -  Folia Operacyjna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</si>
</sst>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_-* #,##0.00\ [$zł-415]_-;\-* #,##0.00\ [$zł-415]_-;_-* \-??\ [$zł-415]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>
      <alignment vertical="top"/>
    </xf>
  </cellStyleXfs>
  <cellXfs count="66">
    <xf numFmtId="0" fontId="0" fillId="0" borderId="0" xfId="0"/>
    <xf numFmtId="0" fontId="0" fillId="2" borderId="0" xfId="0" applyFill="1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3" fontId="4" fillId="2" borderId="1" xfId="2" applyNumberFormat="1" applyFont="1" applyFill="1" applyBorder="1" applyAlignment="1">
      <alignment horizontal="center" vertical="center"/>
    </xf>
    <xf numFmtId="2" fontId="4" fillId="2" borderId="1" xfId="2" applyNumberFormat="1" applyFont="1" applyFill="1" applyBorder="1" applyAlignment="1">
      <alignment horizontal="center" vertical="center" wrapText="1"/>
    </xf>
    <xf numFmtId="4" fontId="4" fillId="2" borderId="1" xfId="2" applyNumberFormat="1" applyFont="1" applyFill="1" applyBorder="1" applyAlignment="1">
      <alignment horizontal="center" vertical="center" wrapText="1"/>
    </xf>
    <xf numFmtId="1" fontId="4" fillId="2" borderId="1" xfId="2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3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2" fontId="4" fillId="0" borderId="1" xfId="2" applyNumberFormat="1" applyFont="1" applyBorder="1" applyAlignment="1">
      <alignment horizontal="center" vertical="center" wrapText="1"/>
    </xf>
    <xf numFmtId="4" fontId="4" fillId="0" borderId="1" xfId="2" applyNumberFormat="1" applyFont="1" applyBorder="1" applyAlignment="1">
      <alignment horizontal="center" vertical="center" wrapText="1"/>
    </xf>
    <xf numFmtId="1" fontId="4" fillId="0" borderId="1" xfId="2" applyNumberFormat="1" applyFont="1" applyBorder="1" applyAlignment="1">
      <alignment horizontal="center" vertical="center" wrapText="1"/>
    </xf>
    <xf numFmtId="0" fontId="2" fillId="0" borderId="0" xfId="0" applyFont="1"/>
    <xf numFmtId="0" fontId="8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3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44" fontId="3" fillId="0" borderId="1" xfId="2" applyNumberFormat="1" applyBorder="1" applyAlignment="1">
      <alignment horizontal="center" vertical="center" wrapText="1"/>
    </xf>
    <xf numFmtId="9" fontId="3" fillId="0" borderId="1" xfId="2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vertical="center"/>
    </xf>
    <xf numFmtId="9" fontId="5" fillId="0" borderId="1" xfId="1" applyFont="1" applyBorder="1" applyAlignment="1" applyProtection="1">
      <alignment horizontal="center" vertical="center"/>
    </xf>
    <xf numFmtId="0" fontId="5" fillId="0" borderId="1" xfId="2" applyFont="1" applyBorder="1">
      <alignment vertical="top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top"/>
    </xf>
    <xf numFmtId="0" fontId="6" fillId="0" borderId="1" xfId="2" applyFont="1" applyBorder="1" applyAlignment="1">
      <alignment horizontal="center" vertical="center"/>
    </xf>
    <xf numFmtId="165" fontId="6" fillId="0" borderId="1" xfId="2" applyNumberFormat="1" applyFont="1" applyBorder="1" applyAlignment="1">
      <alignment horizontal="center" vertical="center"/>
    </xf>
    <xf numFmtId="1" fontId="6" fillId="0" borderId="1" xfId="2" applyNumberFormat="1" applyFont="1" applyBorder="1" applyAlignment="1">
      <alignment horizontal="center" vertical="center"/>
    </xf>
    <xf numFmtId="0" fontId="3" fillId="0" borderId="0" xfId="2">
      <alignment vertical="top"/>
    </xf>
    <xf numFmtId="0" fontId="4" fillId="0" borderId="0" xfId="2" applyFont="1" applyAlignment="1">
      <alignment horizontal="left" vertical="top" indent="1"/>
    </xf>
    <xf numFmtId="0" fontId="10" fillId="0" borderId="0" xfId="0" applyFont="1" applyAlignment="1">
      <alignment vertical="center" wrapText="1"/>
    </xf>
    <xf numFmtId="0" fontId="11" fillId="0" borderId="0" xfId="0" applyFont="1"/>
    <xf numFmtId="0" fontId="9" fillId="0" borderId="0" xfId="2" applyFont="1" applyAlignment="1">
      <alignment vertical="center" wrapText="1"/>
    </xf>
    <xf numFmtId="0" fontId="2" fillId="2" borderId="0" xfId="0" applyFont="1" applyFill="1" applyAlignment="1">
      <alignment horizontal="left" vertical="top"/>
    </xf>
    <xf numFmtId="0" fontId="7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</cellXfs>
  <cellStyles count="3">
    <cellStyle name="Normalny" xfId="0" builtinId="0"/>
    <cellStyle name="Normalny 2" xfId="2" xr:uid="{102A509F-A0AE-45D2-8C87-20CF364377DD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C41D-2683-4CAD-8A80-D404B59CACC8}">
  <sheetPr>
    <pageSetUpPr fitToPage="1"/>
  </sheetPr>
  <dimension ref="A2:I12"/>
  <sheetViews>
    <sheetView workbookViewId="0">
      <selection activeCell="F2" sqref="F2:H2"/>
    </sheetView>
  </sheetViews>
  <sheetFormatPr defaultRowHeight="15" x14ac:dyDescent="0.25"/>
  <cols>
    <col min="1" max="1" width="5.5703125" customWidth="1"/>
    <col min="2" max="2" width="48.85546875" customWidth="1"/>
    <col min="5" max="5" width="13.85546875" customWidth="1"/>
    <col min="6" max="6" width="13" customWidth="1"/>
    <col min="8" max="8" width="13.85546875" customWidth="1"/>
    <col min="9" max="9" width="26.7109375" customWidth="1"/>
  </cols>
  <sheetData>
    <row r="2" spans="1:9" x14ac:dyDescent="0.25">
      <c r="F2" s="63" t="s">
        <v>31</v>
      </c>
      <c r="G2" s="63"/>
      <c r="H2" s="63"/>
    </row>
    <row r="3" spans="1:9" x14ac:dyDescent="0.25">
      <c r="A3" s="61" t="s">
        <v>30</v>
      </c>
      <c r="B3" s="61"/>
      <c r="C3" s="61"/>
      <c r="D3" s="61"/>
      <c r="E3" s="61"/>
      <c r="F3" s="61"/>
      <c r="G3" s="61"/>
      <c r="H3" s="61"/>
      <c r="I3" s="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ht="45.75" customHeight="1" x14ac:dyDescent="0.25">
      <c r="A6" s="2" t="s">
        <v>0</v>
      </c>
      <c r="B6" s="3" t="s">
        <v>1</v>
      </c>
      <c r="C6" s="4" t="s">
        <v>2</v>
      </c>
      <c r="D6" s="2" t="s">
        <v>3</v>
      </c>
      <c r="E6" s="5" t="s">
        <v>4</v>
      </c>
      <c r="F6" s="6" t="s">
        <v>5</v>
      </c>
      <c r="G6" s="7" t="s">
        <v>6</v>
      </c>
      <c r="H6" s="6" t="s">
        <v>7</v>
      </c>
      <c r="I6" s="3" t="s">
        <v>8</v>
      </c>
    </row>
    <row r="7" spans="1:9" ht="60" x14ac:dyDescent="0.25">
      <c r="A7" s="8">
        <v>1</v>
      </c>
      <c r="B7" s="9" t="s">
        <v>14</v>
      </c>
      <c r="C7" s="10">
        <v>15</v>
      </c>
      <c r="D7" s="8" t="s">
        <v>9</v>
      </c>
      <c r="E7" s="11"/>
      <c r="F7" s="11">
        <f>C7*E7</f>
        <v>0</v>
      </c>
      <c r="G7" s="12"/>
      <c r="H7" s="11">
        <f>F7*1.08</f>
        <v>0</v>
      </c>
      <c r="I7" s="8"/>
    </row>
    <row r="8" spans="1:9" x14ac:dyDescent="0.25">
      <c r="A8" s="8"/>
      <c r="B8" s="13" t="s">
        <v>10</v>
      </c>
      <c r="C8" s="14" t="s">
        <v>11</v>
      </c>
      <c r="D8" s="15" t="s">
        <v>11</v>
      </c>
      <c r="E8" s="16" t="s">
        <v>11</v>
      </c>
      <c r="F8" s="17">
        <f>SUM(F7)</f>
        <v>0</v>
      </c>
      <c r="G8" s="18" t="s">
        <v>11</v>
      </c>
      <c r="H8" s="17">
        <f>SUM(H7)</f>
        <v>0</v>
      </c>
      <c r="I8" s="15" t="s">
        <v>11</v>
      </c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30" customHeight="1" x14ac:dyDescent="0.25">
      <c r="A10" s="1"/>
      <c r="B10" s="62" t="s">
        <v>12</v>
      </c>
      <c r="C10" s="62"/>
      <c r="D10" s="62"/>
      <c r="E10" s="62"/>
      <c r="F10" s="62"/>
      <c r="G10" s="62"/>
      <c r="H10" s="62"/>
      <c r="I10" s="62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54" customHeight="1" x14ac:dyDescent="0.25">
      <c r="A12" s="1"/>
      <c r="B12" s="62" t="s">
        <v>13</v>
      </c>
      <c r="C12" s="62"/>
      <c r="D12" s="62"/>
      <c r="E12" s="62"/>
      <c r="F12" s="62"/>
      <c r="G12" s="62"/>
      <c r="H12" s="62"/>
      <c r="I12" s="62"/>
    </row>
  </sheetData>
  <mergeCells count="4">
    <mergeCell ref="A3:H3"/>
    <mergeCell ref="B10:I10"/>
    <mergeCell ref="B12:I12"/>
    <mergeCell ref="F2:H2"/>
  </mergeCells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81271-BC35-47E1-BF63-47C6BD0D0127}">
  <sheetPr>
    <pageSetUpPr fitToPage="1"/>
  </sheetPr>
  <dimension ref="A2:I12"/>
  <sheetViews>
    <sheetView workbookViewId="0">
      <selection activeCell="A3" sqref="A3"/>
    </sheetView>
  </sheetViews>
  <sheetFormatPr defaultRowHeight="15" x14ac:dyDescent="0.25"/>
  <cols>
    <col min="1" max="1" width="6" customWidth="1"/>
    <col min="2" max="2" width="43.140625" customWidth="1"/>
    <col min="5" max="5" width="15" customWidth="1"/>
    <col min="6" max="6" width="17.5703125" customWidth="1"/>
    <col min="8" max="8" width="13.7109375" customWidth="1"/>
    <col min="9" max="9" width="28.5703125" customWidth="1"/>
  </cols>
  <sheetData>
    <row r="2" spans="1:9" x14ac:dyDescent="0.25">
      <c r="F2" s="63" t="s">
        <v>31</v>
      </c>
      <c r="G2" s="63"/>
      <c r="H2" s="63"/>
    </row>
    <row r="3" spans="1:9" x14ac:dyDescent="0.25">
      <c r="A3" s="25" t="s">
        <v>32</v>
      </c>
      <c r="B3" s="25"/>
      <c r="C3" s="25"/>
      <c r="D3" s="25"/>
      <c r="E3" s="25"/>
      <c r="F3" s="26"/>
      <c r="G3" s="26"/>
      <c r="H3" s="26"/>
      <c r="I3" s="26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x14ac:dyDescent="0.25">
      <c r="A5" s="26"/>
      <c r="B5" s="26"/>
      <c r="C5" s="26"/>
      <c r="D5" s="26"/>
      <c r="E5" s="26"/>
      <c r="F5" s="26"/>
      <c r="G5" s="26"/>
      <c r="H5" s="26"/>
      <c r="I5" s="26"/>
    </row>
    <row r="6" spans="1:9" ht="42.75" customHeight="1" x14ac:dyDescent="0.25">
      <c r="A6" s="19" t="s">
        <v>0</v>
      </c>
      <c r="B6" s="20" t="s">
        <v>1</v>
      </c>
      <c r="C6" s="21" t="s">
        <v>2</v>
      </c>
      <c r="D6" s="19" t="s">
        <v>3</v>
      </c>
      <c r="E6" s="22" t="s">
        <v>4</v>
      </c>
      <c r="F6" s="23" t="s">
        <v>5</v>
      </c>
      <c r="G6" s="24" t="s">
        <v>6</v>
      </c>
      <c r="H6" s="23" t="s">
        <v>7</v>
      </c>
      <c r="I6" s="20" t="s">
        <v>8</v>
      </c>
    </row>
    <row r="7" spans="1:9" ht="51" x14ac:dyDescent="0.25">
      <c r="A7" s="27">
        <v>1</v>
      </c>
      <c r="B7" s="28" t="s">
        <v>15</v>
      </c>
      <c r="C7" s="29">
        <v>350</v>
      </c>
      <c r="D7" s="27" t="s">
        <v>16</v>
      </c>
      <c r="E7" s="30"/>
      <c r="F7" s="30">
        <f>C7*E7</f>
        <v>0</v>
      </c>
      <c r="G7" s="31"/>
      <c r="H7" s="30">
        <f>F7*1.08</f>
        <v>0</v>
      </c>
      <c r="I7" s="27"/>
    </row>
    <row r="8" spans="1:9" x14ac:dyDescent="0.25">
      <c r="A8" s="27"/>
      <c r="B8" s="32" t="s">
        <v>10</v>
      </c>
      <c r="C8" s="33" t="s">
        <v>11</v>
      </c>
      <c r="D8" s="34" t="s">
        <v>11</v>
      </c>
      <c r="E8" s="35" t="s">
        <v>11</v>
      </c>
      <c r="F8" s="36">
        <f>SUM(F7)</f>
        <v>0</v>
      </c>
      <c r="G8" s="37" t="s">
        <v>11</v>
      </c>
      <c r="H8" s="36">
        <f>SUM(H7)</f>
        <v>0</v>
      </c>
      <c r="I8" s="34" t="s">
        <v>11</v>
      </c>
    </row>
    <row r="9" spans="1:9" x14ac:dyDescent="0.25">
      <c r="A9" s="26"/>
      <c r="B9" s="26"/>
      <c r="C9" s="26"/>
      <c r="D9" s="26"/>
      <c r="E9" s="26"/>
      <c r="F9" s="26"/>
      <c r="G9" s="26"/>
      <c r="H9" s="26"/>
      <c r="I9" s="26"/>
    </row>
    <row r="10" spans="1:9" ht="36" customHeight="1" x14ac:dyDescent="0.25">
      <c r="A10" s="26"/>
      <c r="B10" s="64" t="s">
        <v>12</v>
      </c>
      <c r="C10" s="64"/>
      <c r="D10" s="64"/>
      <c r="E10" s="64"/>
      <c r="F10" s="64"/>
      <c r="G10" s="64"/>
      <c r="H10" s="64"/>
      <c r="I10" s="64"/>
    </row>
    <row r="12" spans="1:9" ht="71.25" customHeight="1" x14ac:dyDescent="0.25">
      <c r="B12" s="64" t="s">
        <v>13</v>
      </c>
      <c r="C12" s="64"/>
      <c r="D12" s="64"/>
      <c r="E12" s="64"/>
      <c r="F12" s="64"/>
      <c r="G12" s="64"/>
      <c r="H12" s="64"/>
      <c r="I12" s="64"/>
    </row>
  </sheetData>
  <mergeCells count="3">
    <mergeCell ref="B10:I10"/>
    <mergeCell ref="B12:I12"/>
    <mergeCell ref="F2:H2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D888B-8AB0-41C1-A8BB-4DE3248B1123}">
  <sheetPr>
    <pageSetUpPr fitToPage="1"/>
  </sheetPr>
  <dimension ref="A2:I13"/>
  <sheetViews>
    <sheetView workbookViewId="0">
      <selection activeCell="A3" sqref="A3"/>
    </sheetView>
  </sheetViews>
  <sheetFormatPr defaultRowHeight="15" x14ac:dyDescent="0.25"/>
  <cols>
    <col min="1" max="1" width="5.140625" customWidth="1"/>
    <col min="2" max="2" width="42.5703125" customWidth="1"/>
    <col min="5" max="5" width="15.5703125" customWidth="1"/>
    <col min="6" max="6" width="15.7109375" customWidth="1"/>
    <col min="8" max="8" width="16.85546875" customWidth="1"/>
    <col min="9" max="9" width="28.85546875" customWidth="1"/>
  </cols>
  <sheetData>
    <row r="2" spans="1:9" x14ac:dyDescent="0.25">
      <c r="G2" s="63" t="s">
        <v>31</v>
      </c>
      <c r="H2" s="63"/>
      <c r="I2" s="63"/>
    </row>
    <row r="3" spans="1:9" x14ac:dyDescent="0.25">
      <c r="A3" s="25" t="s">
        <v>33</v>
      </c>
      <c r="B3" s="25"/>
      <c r="C3" s="25"/>
      <c r="D3" s="25"/>
      <c r="E3" s="25"/>
      <c r="F3" s="26"/>
      <c r="G3" s="26"/>
      <c r="H3" s="26"/>
      <c r="I3" s="26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x14ac:dyDescent="0.25">
      <c r="A5" s="26"/>
      <c r="B5" s="26"/>
      <c r="C5" s="26"/>
      <c r="D5" s="26"/>
      <c r="E5" s="26"/>
      <c r="F5" s="26"/>
      <c r="G5" s="26"/>
      <c r="H5" s="26"/>
      <c r="I5" s="26"/>
    </row>
    <row r="6" spans="1:9" ht="42.75" customHeight="1" x14ac:dyDescent="0.25">
      <c r="A6" s="19" t="s">
        <v>0</v>
      </c>
      <c r="B6" s="20" t="s">
        <v>1</v>
      </c>
      <c r="C6" s="21" t="s">
        <v>2</v>
      </c>
      <c r="D6" s="19" t="s">
        <v>3</v>
      </c>
      <c r="E6" s="22" t="s">
        <v>4</v>
      </c>
      <c r="F6" s="23" t="s">
        <v>5</v>
      </c>
      <c r="G6" s="24" t="s">
        <v>6</v>
      </c>
      <c r="H6" s="23" t="s">
        <v>7</v>
      </c>
      <c r="I6" s="20" t="s">
        <v>8</v>
      </c>
    </row>
    <row r="7" spans="1:9" ht="25.5" x14ac:dyDescent="0.25">
      <c r="A7" s="19">
        <v>1</v>
      </c>
      <c r="B7" s="38" t="s">
        <v>17</v>
      </c>
      <c r="C7" s="39">
        <v>150</v>
      </c>
      <c r="D7" s="40" t="s">
        <v>9</v>
      </c>
      <c r="E7" s="41"/>
      <c r="F7" s="41">
        <f>C7*E7</f>
        <v>0</v>
      </c>
      <c r="G7" s="42"/>
      <c r="H7" s="41">
        <f>F7*1.08</f>
        <v>0</v>
      </c>
      <c r="I7" s="20"/>
    </row>
    <row r="8" spans="1:9" ht="25.5" x14ac:dyDescent="0.25">
      <c r="A8" s="27">
        <v>2</v>
      </c>
      <c r="B8" s="43" t="s">
        <v>18</v>
      </c>
      <c r="C8" s="29">
        <v>220</v>
      </c>
      <c r="D8" s="27" t="s">
        <v>9</v>
      </c>
      <c r="E8" s="30"/>
      <c r="F8" s="30">
        <f>C8*E8</f>
        <v>0</v>
      </c>
      <c r="G8" s="31"/>
      <c r="H8" s="30">
        <f>F8*1.08</f>
        <v>0</v>
      </c>
      <c r="I8" s="27"/>
    </row>
    <row r="9" spans="1:9" x14ac:dyDescent="0.25">
      <c r="A9" s="27"/>
      <c r="B9" s="32" t="s">
        <v>10</v>
      </c>
      <c r="C9" s="33" t="s">
        <v>11</v>
      </c>
      <c r="D9" s="34" t="s">
        <v>11</v>
      </c>
      <c r="E9" s="35" t="s">
        <v>11</v>
      </c>
      <c r="F9" s="36">
        <f>SUM(F7:F8)</f>
        <v>0</v>
      </c>
      <c r="G9" s="37" t="s">
        <v>11</v>
      </c>
      <c r="H9" s="36">
        <f>SUM(H7:H8)</f>
        <v>0</v>
      </c>
      <c r="I9" s="34" t="s">
        <v>11</v>
      </c>
    </row>
    <row r="10" spans="1:9" x14ac:dyDescent="0.25">
      <c r="A10" s="26"/>
      <c r="B10" s="26"/>
      <c r="C10" s="26"/>
      <c r="D10" s="26"/>
      <c r="E10" s="26"/>
      <c r="F10" s="26"/>
      <c r="G10" s="26"/>
      <c r="H10" s="26"/>
      <c r="I10" s="26"/>
    </row>
    <row r="11" spans="1:9" ht="51" customHeight="1" x14ac:dyDescent="0.25">
      <c r="A11" s="26"/>
      <c r="B11" s="64" t="s">
        <v>12</v>
      </c>
      <c r="C11" s="64"/>
      <c r="D11" s="64"/>
      <c r="E11" s="64"/>
      <c r="F11" s="64"/>
      <c r="G11" s="64"/>
      <c r="H11" s="64"/>
      <c r="I11" s="64"/>
    </row>
    <row r="13" spans="1:9" ht="55.5" customHeight="1" x14ac:dyDescent="0.25">
      <c r="B13" s="64" t="s">
        <v>13</v>
      </c>
      <c r="C13" s="64"/>
      <c r="D13" s="64"/>
      <c r="E13" s="64"/>
      <c r="F13" s="64"/>
      <c r="G13" s="64"/>
      <c r="H13" s="64"/>
      <c r="I13" s="64"/>
    </row>
  </sheetData>
  <mergeCells count="3">
    <mergeCell ref="B11:I11"/>
    <mergeCell ref="B13:I13"/>
    <mergeCell ref="G2:I2"/>
  </mergeCells>
  <pageMargins left="0.7" right="0.7" top="0.75" bottom="0.75" header="0.3" footer="0.3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EDD39-0896-47C1-B9B3-5DF049533D1A}">
  <sheetPr>
    <pageSetUpPr fitToPage="1"/>
  </sheetPr>
  <dimension ref="A2:J18"/>
  <sheetViews>
    <sheetView workbookViewId="0">
      <selection activeCell="A3" sqref="A3"/>
    </sheetView>
  </sheetViews>
  <sheetFormatPr defaultRowHeight="15" x14ac:dyDescent="0.25"/>
  <cols>
    <col min="1" max="1" width="5.140625" customWidth="1"/>
    <col min="2" max="2" width="29.28515625" customWidth="1"/>
    <col min="3" max="3" width="15" customWidth="1"/>
    <col min="5" max="5" width="17.85546875" customWidth="1"/>
    <col min="6" max="6" width="14.85546875" customWidth="1"/>
    <col min="8" max="8" width="16.5703125" customWidth="1"/>
    <col min="9" max="9" width="23.140625" customWidth="1"/>
  </cols>
  <sheetData>
    <row r="2" spans="1:10" x14ac:dyDescent="0.25">
      <c r="G2" s="63" t="s">
        <v>31</v>
      </c>
      <c r="H2" s="63"/>
      <c r="I2" s="63"/>
    </row>
    <row r="3" spans="1:10" x14ac:dyDescent="0.25">
      <c r="A3" s="57" t="s">
        <v>34</v>
      </c>
    </row>
    <row r="6" spans="1:10" ht="43.5" customHeight="1" x14ac:dyDescent="0.25">
      <c r="A6" s="19" t="s">
        <v>0</v>
      </c>
      <c r="B6" s="20" t="s">
        <v>1</v>
      </c>
      <c r="C6" s="21" t="s">
        <v>2</v>
      </c>
      <c r="D6" s="19" t="s">
        <v>3</v>
      </c>
      <c r="E6" s="22" t="s">
        <v>4</v>
      </c>
      <c r="F6" s="23" t="s">
        <v>5</v>
      </c>
      <c r="G6" s="24" t="s">
        <v>6</v>
      </c>
      <c r="H6" s="23" t="s">
        <v>7</v>
      </c>
      <c r="I6" s="20" t="s">
        <v>8</v>
      </c>
    </row>
    <row r="7" spans="1:10" ht="24" x14ac:dyDescent="0.25">
      <c r="A7" s="44">
        <v>1</v>
      </c>
      <c r="B7" s="45" t="s">
        <v>19</v>
      </c>
      <c r="C7" s="46">
        <v>165000</v>
      </c>
      <c r="D7" s="44" t="s">
        <v>20</v>
      </c>
      <c r="E7" s="47"/>
      <c r="F7" s="48">
        <f t="shared" ref="F7:F12" si="0">C7*E7</f>
        <v>0</v>
      </c>
      <c r="G7" s="49"/>
      <c r="H7" s="48">
        <f t="shared" ref="H7:H12" si="1">F7*(1+G7)</f>
        <v>0</v>
      </c>
      <c r="I7" s="44"/>
    </row>
    <row r="8" spans="1:10" ht="24" x14ac:dyDescent="0.25">
      <c r="A8" s="44">
        <v>2</v>
      </c>
      <c r="B8" s="45" t="s">
        <v>22</v>
      </c>
      <c r="C8" s="46">
        <v>15000</v>
      </c>
      <c r="D8" s="44" t="s">
        <v>20</v>
      </c>
      <c r="E8" s="47"/>
      <c r="F8" s="48">
        <f t="shared" si="0"/>
        <v>0</v>
      </c>
      <c r="G8" s="49"/>
      <c r="H8" s="48">
        <f t="shared" si="1"/>
        <v>0</v>
      </c>
      <c r="I8" s="44"/>
    </row>
    <row r="9" spans="1:10" ht="24" x14ac:dyDescent="0.25">
      <c r="A9" s="44">
        <v>3</v>
      </c>
      <c r="B9" s="45" t="s">
        <v>23</v>
      </c>
      <c r="C9" s="46">
        <v>30000</v>
      </c>
      <c r="D9" s="44" t="s">
        <v>20</v>
      </c>
      <c r="E9" s="47"/>
      <c r="F9" s="48">
        <f t="shared" si="0"/>
        <v>0</v>
      </c>
      <c r="G9" s="49"/>
      <c r="H9" s="48">
        <f t="shared" si="1"/>
        <v>0</v>
      </c>
      <c r="I9" s="44"/>
    </row>
    <row r="10" spans="1:10" ht="24" x14ac:dyDescent="0.25">
      <c r="A10" s="44">
        <v>4</v>
      </c>
      <c r="B10" s="45" t="s">
        <v>24</v>
      </c>
      <c r="C10" s="46">
        <v>20000</v>
      </c>
      <c r="D10" s="44" t="s">
        <v>20</v>
      </c>
      <c r="E10" s="47"/>
      <c r="F10" s="48">
        <f t="shared" si="0"/>
        <v>0</v>
      </c>
      <c r="G10" s="49"/>
      <c r="H10" s="48">
        <f t="shared" si="1"/>
        <v>0</v>
      </c>
      <c r="I10" s="44"/>
    </row>
    <row r="11" spans="1:10" ht="24" x14ac:dyDescent="0.25">
      <c r="A11" s="44">
        <v>5</v>
      </c>
      <c r="B11" s="45" t="s">
        <v>25</v>
      </c>
      <c r="C11" s="46">
        <v>10000</v>
      </c>
      <c r="D11" s="44" t="s">
        <v>20</v>
      </c>
      <c r="E11" s="47"/>
      <c r="F11" s="48">
        <f t="shared" si="0"/>
        <v>0</v>
      </c>
      <c r="G11" s="49"/>
      <c r="H11" s="48">
        <f t="shared" si="1"/>
        <v>0</v>
      </c>
      <c r="I11" s="44"/>
    </row>
    <row r="12" spans="1:10" ht="24" x14ac:dyDescent="0.25">
      <c r="A12" s="44">
        <v>6</v>
      </c>
      <c r="B12" s="45" t="s">
        <v>26</v>
      </c>
      <c r="C12" s="46">
        <v>300</v>
      </c>
      <c r="D12" s="44" t="s">
        <v>20</v>
      </c>
      <c r="E12" s="47"/>
      <c r="F12" s="48">
        <f t="shared" si="0"/>
        <v>0</v>
      </c>
      <c r="G12" s="49"/>
      <c r="H12" s="48">
        <f t="shared" si="1"/>
        <v>0</v>
      </c>
      <c r="I12" s="44"/>
    </row>
    <row r="13" spans="1:10" x14ac:dyDescent="0.25">
      <c r="A13" s="50"/>
      <c r="B13" s="51" t="s">
        <v>10</v>
      </c>
      <c r="C13" s="52" t="s">
        <v>21</v>
      </c>
      <c r="D13" s="52"/>
      <c r="E13" s="53" t="s">
        <v>21</v>
      </c>
      <c r="F13" s="54">
        <f>SUM(F7:F12)</f>
        <v>0</v>
      </c>
      <c r="G13" s="55" t="s">
        <v>21</v>
      </c>
      <c r="H13" s="54">
        <f>SUM(H7:H12)</f>
        <v>0</v>
      </c>
      <c r="I13" s="52" t="s">
        <v>21</v>
      </c>
    </row>
    <row r="14" spans="1:10" ht="77.25" customHeight="1" x14ac:dyDescent="0.25">
      <c r="A14" s="56"/>
      <c r="B14" s="65" t="s">
        <v>29</v>
      </c>
      <c r="C14" s="65"/>
      <c r="D14" s="65"/>
      <c r="E14" s="65"/>
      <c r="F14" s="65"/>
      <c r="G14" s="65"/>
      <c r="H14" s="65"/>
      <c r="I14" s="65"/>
      <c r="J14" s="60"/>
    </row>
    <row r="15" spans="1:10" x14ac:dyDescent="0.25">
      <c r="B15" s="59"/>
      <c r="C15" s="59"/>
      <c r="D15" s="59"/>
      <c r="E15" s="59"/>
      <c r="F15" s="59"/>
      <c r="G15" s="59"/>
      <c r="H15" s="59"/>
      <c r="I15" s="59"/>
    </row>
    <row r="16" spans="1:10" ht="60.75" customHeight="1" x14ac:dyDescent="0.25">
      <c r="B16" s="64" t="s">
        <v>13</v>
      </c>
      <c r="C16" s="64"/>
      <c r="D16" s="64"/>
      <c r="E16" s="64"/>
      <c r="F16" s="64"/>
      <c r="G16" s="64"/>
      <c r="H16" s="64"/>
      <c r="I16" s="64"/>
    </row>
    <row r="17" spans="2:9" x14ac:dyDescent="0.25">
      <c r="B17" s="58"/>
      <c r="C17" s="58"/>
      <c r="D17" s="58"/>
      <c r="E17" s="58"/>
      <c r="F17" s="58"/>
      <c r="G17" s="58"/>
      <c r="H17" s="58"/>
      <c r="I17" s="58"/>
    </row>
    <row r="18" spans="2:9" ht="29.25" customHeight="1" x14ac:dyDescent="0.25">
      <c r="B18" s="64" t="s">
        <v>12</v>
      </c>
      <c r="C18" s="64"/>
      <c r="D18" s="64"/>
      <c r="E18" s="64"/>
      <c r="F18" s="64"/>
      <c r="G18" s="64"/>
      <c r="H18" s="64"/>
      <c r="I18" s="64"/>
    </row>
  </sheetData>
  <mergeCells count="4">
    <mergeCell ref="B14:I14"/>
    <mergeCell ref="B16:I16"/>
    <mergeCell ref="B18:I18"/>
    <mergeCell ref="G2:I2"/>
  </mergeCells>
  <pageMargins left="0.7" right="0.7" top="0.75" bottom="0.75" header="0.3" footer="0.3"/>
  <pageSetup paperSize="9" scale="9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3A99-D0B1-41AC-94EC-7446A6BE8EB2}">
  <sheetPr>
    <pageSetUpPr fitToPage="1"/>
  </sheetPr>
  <dimension ref="A2:I12"/>
  <sheetViews>
    <sheetView tabSelected="1" workbookViewId="0">
      <selection activeCell="A3" sqref="A3"/>
    </sheetView>
  </sheetViews>
  <sheetFormatPr defaultRowHeight="15" x14ac:dyDescent="0.25"/>
  <cols>
    <col min="1" max="1" width="6.5703125" customWidth="1"/>
    <col min="2" max="2" width="43.85546875" customWidth="1"/>
    <col min="5" max="5" width="15.7109375" customWidth="1"/>
    <col min="6" max="6" width="14.7109375" customWidth="1"/>
    <col min="8" max="8" width="15" customWidth="1"/>
    <col min="9" max="9" width="30.28515625" customWidth="1"/>
  </cols>
  <sheetData>
    <row r="2" spans="1:9" x14ac:dyDescent="0.25">
      <c r="G2" s="63" t="s">
        <v>31</v>
      </c>
      <c r="H2" s="63"/>
      <c r="I2" s="63"/>
    </row>
    <row r="3" spans="1:9" x14ac:dyDescent="0.25">
      <c r="A3" s="25" t="s">
        <v>35</v>
      </c>
      <c r="B3" s="25"/>
      <c r="C3" s="25"/>
      <c r="D3" s="25"/>
      <c r="E3" s="25"/>
      <c r="F3" s="26"/>
      <c r="G3" s="26"/>
      <c r="H3" s="26"/>
      <c r="I3" s="26"/>
    </row>
    <row r="4" spans="1:9" x14ac:dyDescent="0.25">
      <c r="A4" s="26"/>
      <c r="B4" s="26"/>
      <c r="C4" s="26"/>
      <c r="D4" s="26"/>
      <c r="E4" s="26"/>
      <c r="F4" s="26"/>
      <c r="G4" s="26"/>
      <c r="H4" s="26"/>
      <c r="I4" s="26"/>
    </row>
    <row r="5" spans="1:9" x14ac:dyDescent="0.25">
      <c r="A5" s="26"/>
      <c r="B5" s="26"/>
      <c r="C5" s="26"/>
      <c r="D5" s="26"/>
      <c r="E5" s="26"/>
      <c r="F5" s="26"/>
      <c r="G5" s="26"/>
      <c r="H5" s="26"/>
      <c r="I5" s="26"/>
    </row>
    <row r="6" spans="1:9" ht="38.25" x14ac:dyDescent="0.25">
      <c r="A6" s="19" t="s">
        <v>0</v>
      </c>
      <c r="B6" s="20" t="s">
        <v>1</v>
      </c>
      <c r="C6" s="21" t="s">
        <v>2</v>
      </c>
      <c r="D6" s="19" t="s">
        <v>3</v>
      </c>
      <c r="E6" s="22" t="s">
        <v>4</v>
      </c>
      <c r="F6" s="23" t="s">
        <v>5</v>
      </c>
      <c r="G6" s="24" t="s">
        <v>6</v>
      </c>
      <c r="H6" s="23" t="s">
        <v>7</v>
      </c>
      <c r="I6" s="20" t="s">
        <v>8</v>
      </c>
    </row>
    <row r="7" spans="1:9" ht="127.5" x14ac:dyDescent="0.25">
      <c r="A7" s="19">
        <v>1</v>
      </c>
      <c r="B7" s="38" t="s">
        <v>28</v>
      </c>
      <c r="C7" s="39">
        <v>20</v>
      </c>
      <c r="D7" s="40" t="s">
        <v>27</v>
      </c>
      <c r="E7" s="41"/>
      <c r="F7" s="41">
        <f>C7*E7</f>
        <v>0</v>
      </c>
      <c r="G7" s="42"/>
      <c r="H7" s="41">
        <f>F7*1.08</f>
        <v>0</v>
      </c>
      <c r="I7" s="20"/>
    </row>
    <row r="8" spans="1:9" x14ac:dyDescent="0.25">
      <c r="A8" s="27"/>
      <c r="B8" s="32" t="s">
        <v>10</v>
      </c>
      <c r="C8" s="33" t="s">
        <v>11</v>
      </c>
      <c r="D8" s="34" t="s">
        <v>11</v>
      </c>
      <c r="E8" s="35" t="s">
        <v>11</v>
      </c>
      <c r="F8" s="36">
        <f>SUM(F7:F7)</f>
        <v>0</v>
      </c>
      <c r="G8" s="37" t="s">
        <v>11</v>
      </c>
      <c r="H8" s="36">
        <f>SUM(H7:H7)</f>
        <v>0</v>
      </c>
      <c r="I8" s="34" t="s">
        <v>11</v>
      </c>
    </row>
    <row r="9" spans="1:9" x14ac:dyDescent="0.25">
      <c r="A9" s="26"/>
      <c r="B9" s="26"/>
      <c r="C9" s="26"/>
      <c r="D9" s="26"/>
      <c r="E9" s="26"/>
      <c r="F9" s="26"/>
      <c r="G9" s="26"/>
      <c r="H9" s="26"/>
      <c r="I9" s="26"/>
    </row>
    <row r="10" spans="1:9" ht="45" customHeight="1" x14ac:dyDescent="0.25">
      <c r="A10" s="26"/>
      <c r="B10" s="64" t="s">
        <v>12</v>
      </c>
      <c r="C10" s="64"/>
      <c r="D10" s="64"/>
      <c r="E10" s="64"/>
      <c r="F10" s="64"/>
      <c r="G10" s="64"/>
      <c r="H10" s="64"/>
      <c r="I10" s="64"/>
    </row>
    <row r="12" spans="1:9" ht="58.5" customHeight="1" x14ac:dyDescent="0.25">
      <c r="B12" s="64" t="s">
        <v>13</v>
      </c>
      <c r="C12" s="64"/>
      <c r="D12" s="64"/>
      <c r="E12" s="64"/>
      <c r="F12" s="64"/>
      <c r="G12" s="64"/>
      <c r="H12" s="64"/>
      <c r="I12" s="64"/>
    </row>
  </sheetData>
  <mergeCells count="3">
    <mergeCell ref="B10:I10"/>
    <mergeCell ref="B12:I12"/>
    <mergeCell ref="G2:I2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Arkusz1</vt:lpstr>
      <vt:lpstr>Arkusz2</vt:lpstr>
      <vt:lpstr>Arkusz3</vt:lpstr>
      <vt:lpstr>Arkusz4</vt:lpstr>
      <vt:lpstr>Arkusz5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Agata Szulczyk</cp:lastModifiedBy>
  <cp:lastPrinted>2026-04-20T06:05:34Z</cp:lastPrinted>
  <dcterms:created xsi:type="dcterms:W3CDTF">2026-04-08T11:57:58Z</dcterms:created>
  <dcterms:modified xsi:type="dcterms:W3CDTF">2026-05-14T11:38:37Z</dcterms:modified>
</cp:coreProperties>
</file>