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SYLWIA~1.LEM\AppData\Local\Temp\"/>
    </mc:Choice>
  </mc:AlternateContent>
  <xr:revisionPtr revIDLastSave="0" documentId="13_ncr:1_{A43BC2EF-5DB8-4E44-83C9-AD612C6A724C}" xr6:coauthVersionLast="47" xr6:coauthVersionMax="47" xr10:uidLastSave="{00000000-0000-0000-0000-000000000000}"/>
  <bookViews>
    <workbookView xWindow="5565" yWindow="720" windowWidth="21600" windowHeight="13110" xr2:uid="{00000000-000D-0000-FFFF-FFFF00000000}"/>
  </bookViews>
  <sheets>
    <sheet name="Arkusz1" sheetId="1" r:id="rId1"/>
  </sheets>
  <definedNames>
    <definedName name="Print_Area" localSheetId="0">Arkusz1!$B$1:$J$46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H6" i="1"/>
  <c r="J6" i="1"/>
  <c r="J46" i="1" l="1"/>
  <c r="H44" i="1"/>
</calcChain>
</file>

<file path=xl/sharedStrings.xml><?xml version="1.0" encoding="utf-8"?>
<sst xmlns="http://schemas.openxmlformats.org/spreadsheetml/2006/main" count="124" uniqueCount="88">
  <si>
    <t>Lp</t>
  </si>
  <si>
    <t>Podstawa</t>
  </si>
  <si>
    <t>Opis robót</t>
  </si>
  <si>
    <t>Jm</t>
  </si>
  <si>
    <t>Ilość</t>
  </si>
  <si>
    <t>KNR 201/701/2</t>
  </si>
  <si>
    <t>m</t>
  </si>
  <si>
    <t>KNR 510/303/1</t>
  </si>
  <si>
    <t>KNR 510/103/4</t>
  </si>
  <si>
    <t>KNR 510/301/1</t>
  </si>
  <si>
    <t>Nasypanie warstwy piasku 0,1 m na dnie rowu kablowego, o szerokości do 0,4m</t>
  </si>
  <si>
    <t>KNNR 5/1207/09</t>
  </si>
  <si>
    <t>Wykucie bruzd dla rur RL 28 w cegle</t>
  </si>
  <si>
    <t>KNNR 5/1207/01</t>
  </si>
  <si>
    <t>Wykucie bruzd dla przewodów wtynkowych w cegle</t>
  </si>
  <si>
    <t>KNNR 5/1208/02</t>
  </si>
  <si>
    <t>KNNR 5/0205/01</t>
  </si>
  <si>
    <t>KNNR 5/0205/02</t>
  </si>
  <si>
    <t>KNR 508/207/2</t>
  </si>
  <si>
    <t>KNR 508/226/4</t>
  </si>
  <si>
    <t>Montaż listew ściennych z PVC na ścianach i sufitach, mocowanie do kołków rozporowych na beton listwa LN 33.15</t>
  </si>
  <si>
    <t>KNNR 5/1209/12</t>
  </si>
  <si>
    <t>Przebijanie otworów w ścianach lub stropach, w betonie, długość przebicia do 40 cm, Fi 40 mm</t>
  </si>
  <si>
    <t>szt.</t>
  </si>
  <si>
    <t>KNR 508/227/3</t>
  </si>
  <si>
    <t>Przewody kabelkowe układane na gotowych listwach PVC, łączny przekrój żyt do 7,5mm2 Cu, na suficie UTP kat 6.</t>
  </si>
  <si>
    <t>KNR 508/402/1</t>
  </si>
  <si>
    <t>KNR 508/402/4</t>
  </si>
  <si>
    <t>KNR 508/302/2</t>
  </si>
  <si>
    <t>KNR 508/309/4</t>
  </si>
  <si>
    <t>KNR 508/309/6</t>
  </si>
  <si>
    <t>KNR 508/307/2</t>
  </si>
  <si>
    <t>KNR 508/309/8</t>
  </si>
  <si>
    <t>KNR 508/813/1</t>
  </si>
  <si>
    <t>KNR 403/1202/2</t>
  </si>
  <si>
    <t>Sprawdzenie i pomiar kompletnego obwodu elektrycznego niskiego napięcia, 3-fazowego</t>
  </si>
  <si>
    <t>pomiar</t>
  </si>
  <si>
    <t>KNR 403/1202/1</t>
  </si>
  <si>
    <t>Sprawdzenie i pomiar kompletnego obwodu elektrycznego niskiego napięcia, 1-fazowego</t>
  </si>
  <si>
    <t>KNR 508/601/2</t>
  </si>
  <si>
    <t>Montaż wsporników dla instalacji naprężanej na ścianach i dachach, wsporniki naciągowe z 1 złączką przelotową naprężającą, na ścianie z betonu</t>
  </si>
  <si>
    <t>KNR 508/606/1</t>
  </si>
  <si>
    <t>KNR 508/606/3</t>
  </si>
  <si>
    <t>KNR 508/607/4</t>
  </si>
  <si>
    <t>KNR 508/611/5</t>
  </si>
  <si>
    <t>KNR 508/619/6</t>
  </si>
  <si>
    <t>Montaż w instalacji uziemiającej lub odgromowej, złącze kontrolne, połączenie drut-płaskownik</t>
  </si>
  <si>
    <t>KNNR 5/1304/02</t>
  </si>
  <si>
    <t>Badania i pomiary instalacji uziemiającej</t>
  </si>
  <si>
    <t>KNR 508/511/3</t>
  </si>
  <si>
    <t>Montaż na gotowym podłożu opraw świetlówkowych z blachy stalowej z kloszem z tworzyw sztucznych lub rastrem metalowym względnie z tworzyw sztucznych, z podłączeniem, oprawa QUAT - NTH 60x30 4000IQP/20</t>
  </si>
  <si>
    <t>KNNRW 9/1201/3</t>
  </si>
  <si>
    <t>Pomiar natężenia oświetlenia wnętrz, na wyznaczonych punktach pomiarowych płaszczyzny roboczej – każdy następny pomiar w pomieszczeniu</t>
  </si>
  <si>
    <t>punkt</t>
  </si>
  <si>
    <t>Cena jednostkowa netto</t>
  </si>
  <si>
    <t>Cena netto</t>
  </si>
  <si>
    <t>KNR-W 5-08
0901-02</t>
  </si>
  <si>
    <t>KNR-W 5-08
0902-02</t>
  </si>
  <si>
    <t>Montaż na gotowympodłożu opraw świetlówkowych z blachy stalowej z kloszem z tworzyw sztucznych lub rastrem metalowym względnie z tworzyw sztucznych, z podłączeniem, oprawa LIST - NTH 30x 30 25W</t>
  </si>
  <si>
    <t xml:space="preserve">vat </t>
  </si>
  <si>
    <t>Cena brutto</t>
  </si>
  <si>
    <t>Montaż na gotowym podłożu puszek podtynkowych bakelitowych oraz szczękowych do przyborów natynkowo-wtynkowych, puszki bakelitowe Fi do 80mm, mocowanie: gips - cement, 3 wyloty, przekrój przewodu do 2,5mm2</t>
  </si>
  <si>
    <t>Montaż do gotowego podłoża gniazd wtyczkowych z podłączeniem, przewód do 2,5mm2 bryzgoszczelne3P+Z 16A, przykręcane, gniazdo 3f/16A/IP44</t>
  </si>
  <si>
    <t>Montaż przewodów odprowadzających instalacji odgromowej na budynkach, pręt do Fi10mm, podłoże z betonu, wykonanie ręczne</t>
  </si>
  <si>
    <t>Montaż na gotowym podłożu opraw świetlówkowych z blachy stalowej z kloszem z tworzyw sztucznych lub rastrem metalowym względnie z tworzyw sztucznych, z podłączeniem, oprawa QANTS-NT 63x63 45W</t>
  </si>
  <si>
    <t>Montaż uziomu powierzchniowego, głębokość wykopu do 0,8m, grunt kategorii III – Fe/Zn 30x4mm</t>
  </si>
  <si>
    <t>Montaż zwodów poziomych i pionowych naprężanych z pręta o średnicy do 10mm na uprzednio zainstalowanych wspornikach, zwody pionowe, ściana</t>
  </si>
  <si>
    <t>Montaż zwodów poziomych i pionowych naprężanych z pręta o średnicy do 10mm na uprzednio zainstalowanych wspornikach, zwody poziome, dach płaski</t>
  </si>
  <si>
    <t>Pomiar rezystancji izolacji instalacji elektrycznych - obwód 1-fazowy, każdy nastepny pomiar</t>
  </si>
  <si>
    <t>Podłączenie przewodów kabelkowych pod zaciski lub bolce, powłoka polwinitowa, przekrój żył do 2,5mm2</t>
  </si>
  <si>
    <t>Mocowanie aparatów na gotowym podłożu bez częściowego rozebrania i podłączenia, aparat do 5,0kg, ilość otworów mocujących do 4 - DPX 400</t>
  </si>
  <si>
    <t>Zaprawianie bruzd o szerokości do 50mm</t>
  </si>
  <si>
    <t>Układanie rur ochronnych z PCW w wykopie, rura Fi 75mm</t>
  </si>
  <si>
    <t>Ręczne kopanie rowów dla kabli, szerokość dna do 0,4m, kategoria gruntu III, głębokość rowu do 0,8m</t>
  </si>
  <si>
    <t>Przewody kabelkowe wciągane do rur, w powłoce poliwinitowej, YDY 3x2,5mm2</t>
  </si>
  <si>
    <t>RAZEM (netto)</t>
  </si>
  <si>
    <t>RAZEM (brutto)</t>
  </si>
  <si>
    <r>
      <t>Przewody kabelkowe o łącznym przekroju żył do 7,5mm2 układane p.t. w gotowych bruzdach w podłożu innym niż betonowe,</t>
    </r>
    <r>
      <rPr>
        <sz val="8"/>
        <color rgb="FF000000"/>
        <rFont val="Verdana"/>
        <family val="2"/>
        <charset val="238"/>
      </rPr>
      <t xml:space="preserve"> YDY 3x2,5mm2</t>
    </r>
  </si>
  <si>
    <r>
      <t>Przewody kabelkowe o łącznym przekroju żył do 12,5mm2 układane p.t. w gotowych bruzdach w podłożu innym niż betonowe,</t>
    </r>
    <r>
      <rPr>
        <sz val="8"/>
        <color rgb="FF000000"/>
        <rFont val="Verdana"/>
        <family val="2"/>
        <charset val="238"/>
      </rPr>
      <t xml:space="preserve"> YDY 5x2,5mm2</t>
    </r>
  </si>
  <si>
    <t>Układanie kabli wielożyłowych układanych ręcznie w rowach kablowych, kabel do 3,0kg/m, przykrycie kabla folią kalandrowaną z PCW uplastycznionego, kabel YKY 5x25mm2</t>
  </si>
  <si>
    <t>Mocowanie aparatów na gotowym podłożu bez częściowego rozebrania i podłączenia, aparat do 2,5kg, P 304 4P typ A</t>
  </si>
  <si>
    <t>Mocowanie aparatów na gotowym podłożu bez częściowego rozebrania i podłączenia, wyłącznik nadprądowy S191 B 16A</t>
  </si>
  <si>
    <t>Sprawdzenie samoczynnego wyłaczenia zasilania - pomiar impedancji petli zwarciowej - kazdy nastepny</t>
  </si>
  <si>
    <t>wykonywanie drobnych prac elektrycznych w obiektach i na terenie Miasteczka Studenckiego AGH w Krakowie wynikających z konieczności utrzymania obiektów i infrastruktury w pełnej sprawności technicznej KC-zp.272-363/21</t>
  </si>
  <si>
    <r>
      <rPr>
        <b/>
        <sz val="10"/>
        <color theme="1"/>
        <rFont val="Verdana"/>
        <family val="2"/>
        <charset val="238"/>
      </rPr>
      <t>ARKUSZ KALKULACYJNY</t>
    </r>
    <r>
      <rPr>
        <sz val="10"/>
        <color theme="1"/>
        <rFont val="Verdana"/>
        <family val="2"/>
        <charset val="238"/>
      </rPr>
      <t xml:space="preserve"> (Kosztorys)</t>
    </r>
  </si>
  <si>
    <t xml:space="preserve">Gniazdo elektryczne pojedyncze z bolcem ochronnym 1P+N+PE, 10/16A, 230V, IP20, </t>
  </si>
  <si>
    <t>Gniazdo elektryczne pojedyncze z bolcem ochronnym 1P+N+PE, 10/16A, 230V, IP44,</t>
  </si>
  <si>
    <t xml:space="preserve">Montaż na gotowym podłożu łączników i przycisków instalacyjnych z podłączeniem, 1-biegunowy,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</si>
</sst>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0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rgb="FF000000"/>
      <name val="Verdana"/>
      <family val="2"/>
      <charset val="238"/>
    </font>
    <font>
      <sz val="8.5"/>
      <color theme="1"/>
      <name val="Verdana"/>
      <family val="2"/>
      <charset val="238"/>
    </font>
    <font>
      <b/>
      <sz val="10"/>
      <color rgb="FF000000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9" fontId="3" fillId="0" borderId="3" xfId="0" applyNumberFormat="1" applyFont="1" applyBorder="1" applyAlignment="1">
      <alignment horizontal="center" vertical="center" wrapText="1"/>
    </xf>
    <xf numFmtId="0" fontId="0" fillId="0" borderId="1" xfId="0" applyBorder="1"/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vertical="center" wrapText="1"/>
    </xf>
    <xf numFmtId="4" fontId="0" fillId="0" borderId="3" xfId="0" applyNumberFormat="1" applyBorder="1" applyAlignment="1">
      <alignment vertical="center"/>
    </xf>
    <xf numFmtId="4" fontId="1" fillId="0" borderId="2" xfId="0" applyNumberFormat="1" applyFont="1" applyBorder="1" applyAlignment="1">
      <alignment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9" fontId="3" fillId="0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3" fontId="3" fillId="2" borderId="3" xfId="0" applyNumberFormat="1" applyFont="1" applyFill="1" applyBorder="1" applyAlignment="1">
      <alignment horizontal="center" vertical="center" wrapText="1"/>
    </xf>
    <xf numFmtId="4" fontId="3" fillId="2" borderId="3" xfId="0" applyNumberFormat="1" applyFont="1" applyFill="1" applyBorder="1" applyAlignment="1">
      <alignment vertical="center" wrapText="1"/>
    </xf>
    <xf numFmtId="9" fontId="3" fillId="2" borderId="3" xfId="0" applyNumberFormat="1" applyFont="1" applyFill="1" applyBorder="1" applyAlignment="1">
      <alignment horizontal="center" vertical="center" wrapText="1"/>
    </xf>
    <xf numFmtId="4" fontId="0" fillId="2" borderId="3" xfId="0" applyNumberFormat="1" applyFill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46"/>
  <sheetViews>
    <sheetView tabSelected="1" view="pageBreakPreview" topLeftCell="A13" zoomScaleNormal="100" zoomScaleSheetLayoutView="100" workbookViewId="0">
      <selection activeCell="C13" sqref="C13"/>
    </sheetView>
  </sheetViews>
  <sheetFormatPr defaultRowHeight="15" x14ac:dyDescent="0.25"/>
  <cols>
    <col min="2" max="2" width="4.7109375" style="1" customWidth="1"/>
    <col min="3" max="3" width="16" style="3" customWidth="1"/>
    <col min="4" max="4" width="48.5703125" customWidth="1"/>
    <col min="5" max="5" width="6.7109375" style="1" customWidth="1"/>
    <col min="6" max="6" width="12.140625" style="1" customWidth="1"/>
    <col min="7" max="7" width="16.42578125" customWidth="1"/>
    <col min="8" max="8" width="17.5703125" customWidth="1"/>
    <col min="9" max="9" width="6.7109375" customWidth="1"/>
    <col min="10" max="10" width="15.85546875" customWidth="1"/>
  </cols>
  <sheetData>
    <row r="1" spans="2:10" ht="30" customHeight="1" x14ac:dyDescent="0.25">
      <c r="B1" s="25" t="s">
        <v>83</v>
      </c>
      <c r="C1" s="25"/>
      <c r="D1" s="25"/>
      <c r="E1" s="25"/>
      <c r="F1" s="25"/>
      <c r="G1" s="25"/>
      <c r="H1" s="25"/>
      <c r="I1" s="25"/>
      <c r="J1" s="25"/>
    </row>
    <row r="2" spans="2:10" ht="15" customHeight="1" x14ac:dyDescent="0.25">
      <c r="B2" s="20"/>
      <c r="C2" s="20"/>
      <c r="D2" s="20"/>
      <c r="E2" s="20"/>
      <c r="F2" s="20"/>
      <c r="G2" s="20"/>
      <c r="H2" s="20"/>
      <c r="I2" s="20"/>
      <c r="J2" s="20"/>
    </row>
    <row r="3" spans="2:10" x14ac:dyDescent="0.25">
      <c r="B3" s="21" t="s">
        <v>84</v>
      </c>
      <c r="C3" s="21"/>
      <c r="D3" s="21"/>
      <c r="E3" s="21"/>
      <c r="F3" s="21"/>
      <c r="G3" s="21"/>
      <c r="H3" s="21"/>
      <c r="I3" s="21"/>
      <c r="J3" s="21"/>
    </row>
    <row r="5" spans="2:10" ht="38.25" x14ac:dyDescent="0.25"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54</v>
      </c>
      <c r="H5" s="6" t="s">
        <v>55</v>
      </c>
      <c r="I5" s="6" t="s">
        <v>59</v>
      </c>
      <c r="J5" s="11" t="s">
        <v>60</v>
      </c>
    </row>
    <row r="6" spans="2:10" ht="21" x14ac:dyDescent="0.25">
      <c r="B6" s="7">
        <v>1</v>
      </c>
      <c r="C6" s="12" t="s">
        <v>5</v>
      </c>
      <c r="D6" s="8" t="s">
        <v>73</v>
      </c>
      <c r="E6" s="7" t="s">
        <v>6</v>
      </c>
      <c r="F6" s="17">
        <v>200</v>
      </c>
      <c r="G6" s="14"/>
      <c r="H6" s="14" t="str">
        <f>IF(G6="","",G6*F6)</f>
        <v/>
      </c>
      <c r="I6" s="4">
        <v>0.23</v>
      </c>
      <c r="J6" s="15" t="str">
        <f>IF(G6="","",ROUND((1+I6)*H6,2))</f>
        <v/>
      </c>
    </row>
    <row r="7" spans="2:10" ht="21" x14ac:dyDescent="0.25">
      <c r="B7" s="7">
        <v>2</v>
      </c>
      <c r="C7" s="12" t="s">
        <v>7</v>
      </c>
      <c r="D7" s="8" t="s">
        <v>72</v>
      </c>
      <c r="E7" s="7" t="s">
        <v>6</v>
      </c>
      <c r="F7" s="17">
        <v>200</v>
      </c>
      <c r="G7" s="14"/>
      <c r="H7" s="14" t="str">
        <f t="shared" ref="H7:H42" si="0">IF(G7="","",G7*F7)</f>
        <v/>
      </c>
      <c r="I7" s="4">
        <v>0.23</v>
      </c>
      <c r="J7" s="15" t="str">
        <f t="shared" ref="J7:J42" si="1">IF(G7="","",ROUND((1+I7)*H7,2))</f>
        <v/>
      </c>
    </row>
    <row r="8" spans="2:10" ht="42" x14ac:dyDescent="0.25">
      <c r="B8" s="7">
        <v>3</v>
      </c>
      <c r="C8" s="12" t="s">
        <v>8</v>
      </c>
      <c r="D8" s="8" t="s">
        <v>79</v>
      </c>
      <c r="E8" s="7" t="s">
        <v>6</v>
      </c>
      <c r="F8" s="17">
        <v>200</v>
      </c>
      <c r="G8" s="14"/>
      <c r="H8" s="14" t="str">
        <f t="shared" si="0"/>
        <v/>
      </c>
      <c r="I8" s="4">
        <v>0.23</v>
      </c>
      <c r="J8" s="15" t="str">
        <f t="shared" si="1"/>
        <v/>
      </c>
    </row>
    <row r="9" spans="2:10" ht="21" x14ac:dyDescent="0.25">
      <c r="B9" s="7">
        <v>4</v>
      </c>
      <c r="C9" s="12" t="s">
        <v>9</v>
      </c>
      <c r="D9" s="8" t="s">
        <v>10</v>
      </c>
      <c r="E9" s="7" t="s">
        <v>6</v>
      </c>
      <c r="F9" s="17">
        <v>200</v>
      </c>
      <c r="G9" s="14"/>
      <c r="H9" s="14" t="str">
        <f t="shared" si="0"/>
        <v/>
      </c>
      <c r="I9" s="4">
        <v>0.23</v>
      </c>
      <c r="J9" s="15" t="str">
        <f t="shared" si="1"/>
        <v/>
      </c>
    </row>
    <row r="10" spans="2:10" x14ac:dyDescent="0.25">
      <c r="B10" s="7">
        <v>5</v>
      </c>
      <c r="C10" s="7" t="s">
        <v>11</v>
      </c>
      <c r="D10" s="9" t="s">
        <v>12</v>
      </c>
      <c r="E10" s="7" t="s">
        <v>6</v>
      </c>
      <c r="F10" s="17">
        <v>200</v>
      </c>
      <c r="G10" s="14"/>
      <c r="H10" s="14" t="str">
        <f t="shared" si="0"/>
        <v/>
      </c>
      <c r="I10" s="4">
        <v>0.08</v>
      </c>
      <c r="J10" s="15" t="str">
        <f t="shared" si="1"/>
        <v/>
      </c>
    </row>
    <row r="11" spans="2:10" x14ac:dyDescent="0.25">
      <c r="B11" s="7">
        <v>6</v>
      </c>
      <c r="C11" s="7" t="s">
        <v>13</v>
      </c>
      <c r="D11" s="9" t="s">
        <v>14</v>
      </c>
      <c r="E11" s="7" t="s">
        <v>6</v>
      </c>
      <c r="F11" s="17">
        <v>200</v>
      </c>
      <c r="G11" s="14"/>
      <c r="H11" s="14" t="str">
        <f t="shared" si="0"/>
        <v/>
      </c>
      <c r="I11" s="4">
        <v>0.08</v>
      </c>
      <c r="J11" s="15" t="str">
        <f t="shared" si="1"/>
        <v/>
      </c>
    </row>
    <row r="12" spans="2:10" x14ac:dyDescent="0.25">
      <c r="B12" s="7">
        <v>7</v>
      </c>
      <c r="C12" s="7" t="s">
        <v>15</v>
      </c>
      <c r="D12" s="9" t="s">
        <v>71</v>
      </c>
      <c r="E12" s="7" t="s">
        <v>6</v>
      </c>
      <c r="F12" s="17">
        <v>200</v>
      </c>
      <c r="G12" s="14"/>
      <c r="H12" s="14" t="str">
        <f t="shared" si="0"/>
        <v/>
      </c>
      <c r="I12" s="4">
        <v>0.08</v>
      </c>
      <c r="J12" s="15" t="str">
        <f t="shared" si="1"/>
        <v/>
      </c>
    </row>
    <row r="13" spans="2:10" ht="31.5" x14ac:dyDescent="0.25">
      <c r="B13" s="7">
        <v>8</v>
      </c>
      <c r="C13" s="7" t="s">
        <v>16</v>
      </c>
      <c r="D13" s="9" t="s">
        <v>77</v>
      </c>
      <c r="E13" s="7" t="s">
        <v>6</v>
      </c>
      <c r="F13" s="17">
        <v>200</v>
      </c>
      <c r="G13" s="14"/>
      <c r="H13" s="14" t="str">
        <f t="shared" si="0"/>
        <v/>
      </c>
      <c r="I13" s="4">
        <v>0.08</v>
      </c>
      <c r="J13" s="15" t="str">
        <f t="shared" si="1"/>
        <v/>
      </c>
    </row>
    <row r="14" spans="2:10" ht="31.5" x14ac:dyDescent="0.25">
      <c r="B14" s="7">
        <v>9</v>
      </c>
      <c r="C14" s="7" t="s">
        <v>17</v>
      </c>
      <c r="D14" s="9" t="s">
        <v>78</v>
      </c>
      <c r="E14" s="7" t="s">
        <v>6</v>
      </c>
      <c r="F14" s="17">
        <v>1000</v>
      </c>
      <c r="G14" s="14"/>
      <c r="H14" s="14" t="str">
        <f t="shared" si="0"/>
        <v/>
      </c>
      <c r="I14" s="4">
        <v>0.08</v>
      </c>
      <c r="J14" s="15" t="str">
        <f t="shared" si="1"/>
        <v/>
      </c>
    </row>
    <row r="15" spans="2:10" ht="21" x14ac:dyDescent="0.25">
      <c r="B15" s="7">
        <v>10</v>
      </c>
      <c r="C15" s="7" t="s">
        <v>18</v>
      </c>
      <c r="D15" s="9" t="s">
        <v>74</v>
      </c>
      <c r="E15" s="7" t="s">
        <v>6</v>
      </c>
      <c r="F15" s="17">
        <v>1000</v>
      </c>
      <c r="G15" s="14"/>
      <c r="H15" s="14" t="str">
        <f t="shared" si="0"/>
        <v/>
      </c>
      <c r="I15" s="4">
        <v>0.08</v>
      </c>
      <c r="J15" s="15" t="str">
        <f t="shared" si="1"/>
        <v/>
      </c>
    </row>
    <row r="16" spans="2:10" ht="31.5" x14ac:dyDescent="0.25">
      <c r="B16" s="7">
        <v>11</v>
      </c>
      <c r="C16" s="12" t="s">
        <v>19</v>
      </c>
      <c r="D16" s="8" t="s">
        <v>20</v>
      </c>
      <c r="E16" s="7" t="s">
        <v>6</v>
      </c>
      <c r="F16" s="17">
        <v>500</v>
      </c>
      <c r="G16" s="14"/>
      <c r="H16" s="14" t="str">
        <f t="shared" si="0"/>
        <v/>
      </c>
      <c r="I16" s="4">
        <v>0.08</v>
      </c>
      <c r="J16" s="15" t="str">
        <f t="shared" si="1"/>
        <v/>
      </c>
    </row>
    <row r="17" spans="2:11" ht="21" x14ac:dyDescent="0.25">
      <c r="B17" s="7">
        <v>12</v>
      </c>
      <c r="C17" s="12" t="s">
        <v>21</v>
      </c>
      <c r="D17" s="8" t="s">
        <v>22</v>
      </c>
      <c r="E17" s="7" t="s">
        <v>23</v>
      </c>
      <c r="F17" s="17">
        <v>100</v>
      </c>
      <c r="G17" s="14"/>
      <c r="H17" s="14" t="str">
        <f t="shared" si="0"/>
        <v/>
      </c>
      <c r="I17" s="4">
        <v>0.08</v>
      </c>
      <c r="J17" s="15" t="str">
        <f t="shared" si="1"/>
        <v/>
      </c>
    </row>
    <row r="18" spans="2:11" ht="31.5" x14ac:dyDescent="0.25">
      <c r="B18" s="7">
        <v>13</v>
      </c>
      <c r="C18" s="12" t="s">
        <v>24</v>
      </c>
      <c r="D18" s="8" t="s">
        <v>25</v>
      </c>
      <c r="E18" s="7" t="s">
        <v>6</v>
      </c>
      <c r="F18" s="17">
        <v>1000</v>
      </c>
      <c r="G18" s="14"/>
      <c r="H18" s="14" t="str">
        <f t="shared" si="0"/>
        <v/>
      </c>
      <c r="I18" s="4">
        <v>0.08</v>
      </c>
      <c r="J18" s="15" t="str">
        <f t="shared" si="1"/>
        <v/>
      </c>
    </row>
    <row r="19" spans="2:11" ht="31.5" x14ac:dyDescent="0.25">
      <c r="B19" s="7">
        <v>14</v>
      </c>
      <c r="C19" s="18" t="s">
        <v>26</v>
      </c>
      <c r="D19" s="8" t="s">
        <v>81</v>
      </c>
      <c r="E19" s="7" t="s">
        <v>23</v>
      </c>
      <c r="F19" s="17">
        <v>100</v>
      </c>
      <c r="G19" s="14"/>
      <c r="H19" s="14" t="str">
        <f t="shared" si="0"/>
        <v/>
      </c>
      <c r="I19" s="4">
        <v>0.08</v>
      </c>
      <c r="J19" s="15" t="str">
        <f t="shared" si="1"/>
        <v/>
      </c>
    </row>
    <row r="20" spans="2:11" ht="31.5" x14ac:dyDescent="0.25">
      <c r="B20" s="7">
        <v>15</v>
      </c>
      <c r="C20" s="18" t="s">
        <v>26</v>
      </c>
      <c r="D20" s="8" t="s">
        <v>80</v>
      </c>
      <c r="E20" s="7" t="s">
        <v>23</v>
      </c>
      <c r="F20" s="17">
        <v>20</v>
      </c>
      <c r="G20" s="14"/>
      <c r="H20" s="14" t="str">
        <f t="shared" si="0"/>
        <v/>
      </c>
      <c r="I20" s="4">
        <v>0.08</v>
      </c>
      <c r="J20" s="15" t="str">
        <f t="shared" si="1"/>
        <v/>
      </c>
    </row>
    <row r="21" spans="2:11" ht="31.5" x14ac:dyDescent="0.25">
      <c r="B21" s="7">
        <v>16</v>
      </c>
      <c r="C21" s="18" t="s">
        <v>27</v>
      </c>
      <c r="D21" s="8" t="s">
        <v>70</v>
      </c>
      <c r="E21" s="7" t="s">
        <v>23</v>
      </c>
      <c r="F21" s="17">
        <v>5</v>
      </c>
      <c r="G21" s="14"/>
      <c r="H21" s="14" t="str">
        <f t="shared" si="0"/>
        <v/>
      </c>
      <c r="I21" s="4">
        <v>0.08</v>
      </c>
      <c r="J21" s="15" t="str">
        <f t="shared" si="1"/>
        <v/>
      </c>
    </row>
    <row r="22" spans="2:11" ht="52.5" x14ac:dyDescent="0.25">
      <c r="B22" s="7">
        <v>17</v>
      </c>
      <c r="C22" s="7" t="s">
        <v>28</v>
      </c>
      <c r="D22" s="9" t="s">
        <v>61</v>
      </c>
      <c r="E22" s="7" t="s">
        <v>23</v>
      </c>
      <c r="F22" s="17">
        <v>500</v>
      </c>
      <c r="G22" s="14"/>
      <c r="H22" s="14" t="str">
        <f t="shared" si="0"/>
        <v/>
      </c>
      <c r="I22" s="4">
        <v>0.08</v>
      </c>
      <c r="J22" s="15" t="str">
        <f t="shared" si="1"/>
        <v/>
      </c>
    </row>
    <row r="23" spans="2:11" ht="21" x14ac:dyDescent="0.25">
      <c r="B23" s="26">
        <v>18</v>
      </c>
      <c r="C23" s="26" t="s">
        <v>29</v>
      </c>
      <c r="D23" s="27" t="s">
        <v>85</v>
      </c>
      <c r="E23" s="26" t="s">
        <v>23</v>
      </c>
      <c r="F23" s="28">
        <v>100</v>
      </c>
      <c r="G23" s="29"/>
      <c r="H23" s="29" t="str">
        <f t="shared" si="0"/>
        <v/>
      </c>
      <c r="I23" s="30">
        <v>0.08</v>
      </c>
      <c r="J23" s="31" t="str">
        <f t="shared" si="1"/>
        <v/>
      </c>
    </row>
    <row r="24" spans="2:11" ht="21" x14ac:dyDescent="0.25">
      <c r="B24" s="26">
        <v>19</v>
      </c>
      <c r="C24" s="26" t="s">
        <v>30</v>
      </c>
      <c r="D24" s="27" t="s">
        <v>86</v>
      </c>
      <c r="E24" s="26" t="s">
        <v>23</v>
      </c>
      <c r="F24" s="28">
        <v>100</v>
      </c>
      <c r="G24" s="29"/>
      <c r="H24" s="29" t="str">
        <f t="shared" si="0"/>
        <v/>
      </c>
      <c r="I24" s="30">
        <v>0.08</v>
      </c>
      <c r="J24" s="31" t="str">
        <f t="shared" si="1"/>
        <v/>
      </c>
    </row>
    <row r="25" spans="2:11" ht="21" x14ac:dyDescent="0.25">
      <c r="B25" s="26">
        <v>20</v>
      </c>
      <c r="C25" s="26" t="s">
        <v>31</v>
      </c>
      <c r="D25" s="27" t="s">
        <v>87</v>
      </c>
      <c r="E25" s="26" t="s">
        <v>23</v>
      </c>
      <c r="F25" s="28">
        <v>100</v>
      </c>
      <c r="G25" s="29"/>
      <c r="H25" s="29" t="str">
        <f t="shared" si="0"/>
        <v/>
      </c>
      <c r="I25" s="30">
        <v>0.08</v>
      </c>
      <c r="J25" s="31" t="str">
        <f t="shared" si="1"/>
        <v/>
      </c>
    </row>
    <row r="26" spans="2:11" ht="42" x14ac:dyDescent="0.25">
      <c r="B26" s="7">
        <v>21</v>
      </c>
      <c r="C26" s="7" t="s">
        <v>32</v>
      </c>
      <c r="D26" s="9" t="s">
        <v>62</v>
      </c>
      <c r="E26" s="7" t="s">
        <v>23</v>
      </c>
      <c r="F26" s="17">
        <v>20</v>
      </c>
      <c r="G26" s="14"/>
      <c r="H26" s="14" t="str">
        <f t="shared" si="0"/>
        <v/>
      </c>
      <c r="I26" s="4">
        <v>0.08</v>
      </c>
      <c r="J26" s="15" t="str">
        <f t="shared" si="1"/>
        <v/>
      </c>
    </row>
    <row r="27" spans="2:11" ht="21" x14ac:dyDescent="0.25">
      <c r="B27" s="7">
        <v>22</v>
      </c>
      <c r="C27" s="12" t="s">
        <v>33</v>
      </c>
      <c r="D27" s="8" t="s">
        <v>69</v>
      </c>
      <c r="E27" s="7" t="s">
        <v>23</v>
      </c>
      <c r="F27" s="17">
        <v>1000</v>
      </c>
      <c r="G27" s="14"/>
      <c r="H27" s="14" t="str">
        <f t="shared" si="0"/>
        <v/>
      </c>
      <c r="I27" s="4">
        <v>0.08</v>
      </c>
      <c r="J27" s="15" t="str">
        <f t="shared" si="1"/>
        <v/>
      </c>
    </row>
    <row r="28" spans="2:11" ht="21" x14ac:dyDescent="0.25">
      <c r="B28" s="7">
        <v>23</v>
      </c>
      <c r="C28" s="7" t="s">
        <v>34</v>
      </c>
      <c r="D28" s="9" t="s">
        <v>35</v>
      </c>
      <c r="E28" s="7" t="s">
        <v>36</v>
      </c>
      <c r="F28" s="17">
        <v>100</v>
      </c>
      <c r="G28" s="14"/>
      <c r="H28" s="14" t="str">
        <f t="shared" si="0"/>
        <v/>
      </c>
      <c r="I28" s="19">
        <v>0.23</v>
      </c>
      <c r="J28" s="15" t="str">
        <f t="shared" si="1"/>
        <v/>
      </c>
    </row>
    <row r="29" spans="2:11" ht="21" x14ac:dyDescent="0.25">
      <c r="B29" s="7">
        <v>24</v>
      </c>
      <c r="C29" s="7" t="s">
        <v>37</v>
      </c>
      <c r="D29" s="9" t="s">
        <v>38</v>
      </c>
      <c r="E29" s="7" t="s">
        <v>36</v>
      </c>
      <c r="F29" s="17">
        <v>500</v>
      </c>
      <c r="G29" s="14"/>
      <c r="H29" s="14" t="str">
        <f t="shared" si="0"/>
        <v/>
      </c>
      <c r="I29" s="19">
        <v>0.23</v>
      </c>
      <c r="J29" s="15" t="str">
        <f t="shared" si="1"/>
        <v/>
      </c>
      <c r="K29" s="2"/>
    </row>
    <row r="30" spans="2:11" ht="21" x14ac:dyDescent="0.25">
      <c r="B30" s="7">
        <v>25</v>
      </c>
      <c r="C30" s="7" t="s">
        <v>56</v>
      </c>
      <c r="D30" s="9" t="s">
        <v>68</v>
      </c>
      <c r="E30" s="7" t="s">
        <v>36</v>
      </c>
      <c r="F30" s="17">
        <v>100</v>
      </c>
      <c r="G30" s="14"/>
      <c r="H30" s="14" t="str">
        <f t="shared" si="0"/>
        <v/>
      </c>
      <c r="I30" s="19">
        <v>0.23</v>
      </c>
      <c r="J30" s="15" t="str">
        <f t="shared" si="1"/>
        <v/>
      </c>
    </row>
    <row r="31" spans="2:11" ht="21" x14ac:dyDescent="0.25">
      <c r="B31" s="7">
        <v>26</v>
      </c>
      <c r="C31" s="7" t="s">
        <v>57</v>
      </c>
      <c r="D31" s="9" t="s">
        <v>82</v>
      </c>
      <c r="E31" s="7" t="s">
        <v>36</v>
      </c>
      <c r="F31" s="17">
        <v>100</v>
      </c>
      <c r="G31" s="14"/>
      <c r="H31" s="14" t="str">
        <f t="shared" si="0"/>
        <v/>
      </c>
      <c r="I31" s="19">
        <v>0.23</v>
      </c>
      <c r="J31" s="15" t="str">
        <f t="shared" si="1"/>
        <v/>
      </c>
    </row>
    <row r="32" spans="2:11" ht="31.5" x14ac:dyDescent="0.25">
      <c r="B32" s="7">
        <v>27</v>
      </c>
      <c r="C32" s="12" t="s">
        <v>39</v>
      </c>
      <c r="D32" s="8" t="s">
        <v>40</v>
      </c>
      <c r="E32" s="7" t="s">
        <v>23</v>
      </c>
      <c r="F32" s="17">
        <v>100</v>
      </c>
      <c r="G32" s="14"/>
      <c r="H32" s="14" t="str">
        <f t="shared" si="0"/>
        <v/>
      </c>
      <c r="I32" s="19">
        <v>0.08</v>
      </c>
      <c r="J32" s="15" t="str">
        <f t="shared" si="1"/>
        <v/>
      </c>
    </row>
    <row r="33" spans="2:10" ht="42" x14ac:dyDescent="0.25">
      <c r="B33" s="7">
        <v>28</v>
      </c>
      <c r="C33" s="12" t="s">
        <v>41</v>
      </c>
      <c r="D33" s="8" t="s">
        <v>67</v>
      </c>
      <c r="E33" s="7" t="s">
        <v>6</v>
      </c>
      <c r="F33" s="17">
        <v>200</v>
      </c>
      <c r="G33" s="14"/>
      <c r="H33" s="14" t="str">
        <f t="shared" si="0"/>
        <v/>
      </c>
      <c r="I33" s="19">
        <v>0.08</v>
      </c>
      <c r="J33" s="15" t="str">
        <f t="shared" si="1"/>
        <v/>
      </c>
    </row>
    <row r="34" spans="2:10" ht="31.5" x14ac:dyDescent="0.25">
      <c r="B34" s="7">
        <v>29</v>
      </c>
      <c r="C34" s="12" t="s">
        <v>42</v>
      </c>
      <c r="D34" s="8" t="s">
        <v>66</v>
      </c>
      <c r="E34" s="7" t="s">
        <v>6</v>
      </c>
      <c r="F34" s="17">
        <v>200</v>
      </c>
      <c r="G34" s="14"/>
      <c r="H34" s="14" t="str">
        <f t="shared" si="0"/>
        <v/>
      </c>
      <c r="I34" s="19">
        <v>0.08</v>
      </c>
      <c r="J34" s="15" t="str">
        <f t="shared" si="1"/>
        <v/>
      </c>
    </row>
    <row r="35" spans="2:10" ht="31.5" x14ac:dyDescent="0.25">
      <c r="B35" s="7">
        <v>30</v>
      </c>
      <c r="C35" s="13" t="s">
        <v>43</v>
      </c>
      <c r="D35" s="10" t="s">
        <v>63</v>
      </c>
      <c r="E35" s="7" t="s">
        <v>6</v>
      </c>
      <c r="F35" s="17">
        <v>200</v>
      </c>
      <c r="G35" s="14"/>
      <c r="H35" s="14" t="str">
        <f t="shared" si="0"/>
        <v/>
      </c>
      <c r="I35" s="19">
        <v>0.08</v>
      </c>
      <c r="J35" s="15" t="str">
        <f t="shared" si="1"/>
        <v/>
      </c>
    </row>
    <row r="36" spans="2:10" ht="21" x14ac:dyDescent="0.25">
      <c r="B36" s="7">
        <v>31</v>
      </c>
      <c r="C36" s="13" t="s">
        <v>44</v>
      </c>
      <c r="D36" s="10" t="s">
        <v>65</v>
      </c>
      <c r="E36" s="7" t="s">
        <v>6</v>
      </c>
      <c r="F36" s="17">
        <v>200</v>
      </c>
      <c r="G36" s="14"/>
      <c r="H36" s="14" t="str">
        <f t="shared" si="0"/>
        <v/>
      </c>
      <c r="I36" s="19">
        <v>0.08</v>
      </c>
      <c r="J36" s="15" t="str">
        <f t="shared" si="1"/>
        <v/>
      </c>
    </row>
    <row r="37" spans="2:10" ht="21" x14ac:dyDescent="0.25">
      <c r="B37" s="7">
        <v>32</v>
      </c>
      <c r="C37" s="13" t="s">
        <v>45</v>
      </c>
      <c r="D37" s="10" t="s">
        <v>46</v>
      </c>
      <c r="E37" s="7" t="s">
        <v>23</v>
      </c>
      <c r="F37" s="17">
        <v>20</v>
      </c>
      <c r="G37" s="14"/>
      <c r="H37" s="14" t="str">
        <f t="shared" si="0"/>
        <v/>
      </c>
      <c r="I37" s="19">
        <v>0.08</v>
      </c>
      <c r="J37" s="15" t="str">
        <f t="shared" si="1"/>
        <v/>
      </c>
    </row>
    <row r="38" spans="2:10" x14ac:dyDescent="0.25">
      <c r="B38" s="7">
        <v>33</v>
      </c>
      <c r="C38" s="7" t="s">
        <v>47</v>
      </c>
      <c r="D38" s="9" t="s">
        <v>48</v>
      </c>
      <c r="E38" s="7" t="s">
        <v>23</v>
      </c>
      <c r="F38" s="17">
        <v>50</v>
      </c>
      <c r="G38" s="14"/>
      <c r="H38" s="14" t="str">
        <f t="shared" si="0"/>
        <v/>
      </c>
      <c r="I38" s="19">
        <v>0.23</v>
      </c>
      <c r="J38" s="15" t="str">
        <f t="shared" si="1"/>
        <v/>
      </c>
    </row>
    <row r="39" spans="2:10" ht="42" x14ac:dyDescent="0.25">
      <c r="B39" s="7">
        <v>34</v>
      </c>
      <c r="C39" s="18" t="s">
        <v>49</v>
      </c>
      <c r="D39" s="8" t="s">
        <v>50</v>
      </c>
      <c r="E39" s="7" t="s">
        <v>23</v>
      </c>
      <c r="F39" s="17">
        <v>100</v>
      </c>
      <c r="G39" s="14"/>
      <c r="H39" s="14" t="str">
        <f t="shared" si="0"/>
        <v/>
      </c>
      <c r="I39" s="19">
        <v>0.08</v>
      </c>
      <c r="J39" s="15" t="str">
        <f t="shared" si="1"/>
        <v/>
      </c>
    </row>
    <row r="40" spans="2:10" ht="42" x14ac:dyDescent="0.25">
      <c r="B40" s="7">
        <v>35</v>
      </c>
      <c r="C40" s="18" t="s">
        <v>49</v>
      </c>
      <c r="D40" s="8" t="s">
        <v>64</v>
      </c>
      <c r="E40" s="7" t="s">
        <v>23</v>
      </c>
      <c r="F40" s="17">
        <v>100</v>
      </c>
      <c r="G40" s="14"/>
      <c r="H40" s="14" t="str">
        <f t="shared" si="0"/>
        <v/>
      </c>
      <c r="I40" s="19">
        <v>0.08</v>
      </c>
      <c r="J40" s="15" t="str">
        <f t="shared" si="1"/>
        <v/>
      </c>
    </row>
    <row r="41" spans="2:10" ht="42" x14ac:dyDescent="0.25">
      <c r="B41" s="7">
        <v>36</v>
      </c>
      <c r="C41" s="18" t="s">
        <v>49</v>
      </c>
      <c r="D41" s="8" t="s">
        <v>58</v>
      </c>
      <c r="E41" s="7" t="s">
        <v>23</v>
      </c>
      <c r="F41" s="17">
        <v>100</v>
      </c>
      <c r="G41" s="14"/>
      <c r="H41" s="14" t="str">
        <f t="shared" si="0"/>
        <v/>
      </c>
      <c r="I41" s="19">
        <v>0.08</v>
      </c>
      <c r="J41" s="15" t="str">
        <f t="shared" si="1"/>
        <v/>
      </c>
    </row>
    <row r="42" spans="2:10" ht="31.5" x14ac:dyDescent="0.25">
      <c r="B42" s="7">
        <v>37</v>
      </c>
      <c r="C42" s="7" t="s">
        <v>51</v>
      </c>
      <c r="D42" s="9" t="s">
        <v>52</v>
      </c>
      <c r="E42" s="7" t="s">
        <v>53</v>
      </c>
      <c r="F42" s="17">
        <v>2000</v>
      </c>
      <c r="G42" s="14"/>
      <c r="H42" s="14" t="str">
        <f t="shared" si="0"/>
        <v/>
      </c>
      <c r="I42" s="19">
        <v>0.23</v>
      </c>
      <c r="J42" s="15" t="str">
        <f t="shared" si="1"/>
        <v/>
      </c>
    </row>
    <row r="43" spans="2:10" ht="15.75" thickBot="1" x14ac:dyDescent="0.3">
      <c r="B43" s="2"/>
    </row>
    <row r="44" spans="2:10" ht="33" customHeight="1" thickBot="1" x14ac:dyDescent="0.3">
      <c r="B44" s="22" t="s">
        <v>75</v>
      </c>
      <c r="C44" s="23"/>
      <c r="D44" s="23"/>
      <c r="E44" s="23"/>
      <c r="F44" s="23"/>
      <c r="G44" s="24"/>
      <c r="H44" s="16" t="str">
        <f>IF(SUM(H6:H42)=0,"",SUM(H6:H42))</f>
        <v/>
      </c>
    </row>
    <row r="45" spans="2:10" ht="15.75" thickBot="1" x14ac:dyDescent="0.3"/>
    <row r="46" spans="2:10" ht="28.5" customHeight="1" thickBot="1" x14ac:dyDescent="0.3">
      <c r="B46" s="22" t="s">
        <v>76</v>
      </c>
      <c r="C46" s="23"/>
      <c r="D46" s="23"/>
      <c r="E46" s="23"/>
      <c r="F46" s="23"/>
      <c r="G46" s="23"/>
      <c r="H46" s="23"/>
      <c r="I46" s="24"/>
      <c r="J46" s="5" t="str">
        <f>IF(SUM(J6:J42)=0,"",SUM(J6:J42))</f>
        <v/>
      </c>
    </row>
  </sheetData>
  <mergeCells count="4">
    <mergeCell ref="B3:J3"/>
    <mergeCell ref="B44:G44"/>
    <mergeCell ref="B46:I46"/>
    <mergeCell ref="B1:J1"/>
  </mergeCells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Company>MS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Czesław Rudiuk</dc:creator>
  <cp:lastModifiedBy>Sylwia Lempart</cp:lastModifiedBy>
  <cp:lastPrinted>2021-07-27T07:35:38Z</cp:lastPrinted>
  <dcterms:created xsi:type="dcterms:W3CDTF">2019-05-24T11:03:26Z</dcterms:created>
  <dcterms:modified xsi:type="dcterms:W3CDTF">2021-07-27T07:35:38Z</dcterms:modified>
</cp:coreProperties>
</file>